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aalmarri\Desktop\GDP 2010 - 2021 yearly\2018\"/>
    </mc:Choice>
  </mc:AlternateContent>
  <xr:revisionPtr revIDLastSave="0" documentId="13_ncr:1_{8F12BA4F-54C5-4BF0-A0CE-2C1841E33E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0=100" sheetId="1" r:id="rId1"/>
    <sheet name="2006=100" sheetId="2" r:id="rId2"/>
  </sheets>
  <definedNames>
    <definedName name="_xlnm.Print_Area" localSheetId="1">'2006=100'!$A$1:$H$35</definedName>
    <definedName name="_xlnm.Print_Area" localSheetId="0">'2010=100'!$A$1:$H$35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B33" i="2"/>
  <c r="C15" i="2" s="1"/>
  <c r="D33" i="2"/>
  <c r="E15" i="2" s="1"/>
  <c r="G33" i="2" l="1"/>
  <c r="G29" i="2"/>
  <c r="F33" i="2"/>
  <c r="C24" i="2"/>
  <c r="G31" i="2"/>
  <c r="E26" i="2"/>
  <c r="G20" i="2"/>
  <c r="C33" i="2"/>
  <c r="G30" i="2"/>
  <c r="E28" i="2"/>
  <c r="G25" i="2"/>
  <c r="G22" i="2"/>
  <c r="E20" i="2"/>
  <c r="G17" i="2"/>
  <c r="G14" i="2"/>
  <c r="C28" i="2"/>
  <c r="C20" i="2"/>
  <c r="E32" i="2"/>
  <c r="G26" i="2"/>
  <c r="E24" i="2"/>
  <c r="G21" i="2"/>
  <c r="G18" i="2"/>
  <c r="E16" i="2"/>
  <c r="C32" i="2"/>
  <c r="C16" i="2"/>
  <c r="E33" i="2"/>
  <c r="G28" i="2"/>
  <c r="G23" i="2"/>
  <c r="E18" i="2"/>
  <c r="G15" i="2"/>
  <c r="C26" i="2"/>
  <c r="C18" i="2"/>
  <c r="G32" i="2"/>
  <c r="E30" i="2"/>
  <c r="G27" i="2"/>
  <c r="G24" i="2"/>
  <c r="E22" i="2"/>
  <c r="G19" i="2"/>
  <c r="G16" i="2"/>
  <c r="E14" i="2"/>
  <c r="C30" i="2"/>
  <c r="C22" i="2"/>
  <c r="C14" i="2"/>
  <c r="E31" i="2"/>
  <c r="E29" i="2"/>
  <c r="E27" i="2"/>
  <c r="E25" i="2"/>
  <c r="E23" i="2"/>
  <c r="E21" i="2"/>
  <c r="E19" i="2"/>
  <c r="E17" i="2"/>
  <c r="C31" i="2"/>
  <c r="C29" i="2"/>
  <c r="C27" i="2"/>
  <c r="C25" i="2"/>
  <c r="C23" i="2"/>
  <c r="C21" i="2"/>
  <c r="C19" i="2"/>
  <c r="C17" i="2"/>
  <c r="D33" i="1"/>
  <c r="F14" i="1" l="1"/>
  <c r="E14" i="1"/>
  <c r="B33" i="1" l="1"/>
  <c r="C33" i="1" l="1"/>
  <c r="G14" i="1"/>
  <c r="C14" i="1"/>
  <c r="F16" i="1"/>
  <c r="F18" i="1"/>
  <c r="F20" i="1"/>
  <c r="C15" i="1"/>
  <c r="C17" i="1"/>
  <c r="C19" i="1"/>
  <c r="C21" i="1"/>
  <c r="C23" i="1"/>
  <c r="C25" i="1"/>
  <c r="C27" i="1"/>
  <c r="C29" i="1"/>
  <c r="C31" i="1"/>
  <c r="G15" i="1"/>
  <c r="G17" i="1"/>
  <c r="G19" i="1"/>
  <c r="G21" i="1"/>
  <c r="G23" i="1"/>
  <c r="G25" i="1"/>
  <c r="G27" i="1"/>
  <c r="G29" i="1"/>
  <c r="G31" i="1"/>
  <c r="C22" i="1"/>
  <c r="C26" i="1"/>
  <c r="C28" i="1"/>
  <c r="C30" i="1"/>
  <c r="C32" i="1"/>
  <c r="C24" i="1"/>
  <c r="F22" i="1"/>
  <c r="F24" i="1"/>
  <c r="F26" i="1"/>
  <c r="F28" i="1"/>
  <c r="F30" i="1"/>
  <c r="F32" i="1"/>
  <c r="E18" i="1"/>
  <c r="C16" i="1"/>
  <c r="G16" i="1"/>
  <c r="C18" i="1"/>
  <c r="G18" i="1"/>
  <c r="C20" i="1"/>
  <c r="G20" i="1"/>
  <c r="G22" i="1"/>
  <c r="G24" i="1"/>
  <c r="G26" i="1"/>
  <c r="G28" i="1"/>
  <c r="G30" i="1"/>
  <c r="G32" i="1"/>
  <c r="F19" i="1"/>
  <c r="F23" i="1"/>
  <c r="F27" i="1"/>
  <c r="F29" i="1"/>
  <c r="F15" i="1"/>
  <c r="F17" i="1"/>
  <c r="F21" i="1"/>
  <c r="F25" i="1"/>
  <c r="F31" i="1"/>
  <c r="E29" i="1" l="1"/>
  <c r="E31" i="1"/>
  <c r="E23" i="1"/>
  <c r="E21" i="1"/>
  <c r="E20" i="1"/>
  <c r="E27" i="1"/>
  <c r="E25" i="1"/>
  <c r="E17" i="1"/>
  <c r="E28" i="1"/>
  <c r="E19" i="1"/>
  <c r="E26" i="1"/>
  <c r="G33" i="1"/>
  <c r="F33" i="1"/>
  <c r="E33" i="1"/>
  <c r="E32" i="1"/>
  <c r="E24" i="1"/>
  <c r="E16" i="1"/>
  <c r="E15" i="1"/>
  <c r="E30" i="1"/>
  <c r="E22" i="1"/>
</calcChain>
</file>

<file path=xl/sharedStrings.xml><?xml version="1.0" encoding="utf-8"?>
<sst xmlns="http://schemas.openxmlformats.org/spreadsheetml/2006/main" count="114" uniqueCount="56">
  <si>
    <t>.</t>
  </si>
  <si>
    <r>
      <t xml:space="preserve">Value in Million AED    </t>
    </r>
    <r>
      <rPr>
        <b/>
        <sz val="11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</si>
  <si>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</si>
  <si>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</si>
  <si>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النقاط المئوية 
Percentage Point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</si>
  <si>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</si>
  <si>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</si>
  <si>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</si>
  <si>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</si>
  <si>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</si>
  <si>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</si>
  <si>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</si>
  <si>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</si>
  <si>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</si>
  <si>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</si>
  <si>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</si>
  <si>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</si>
  <si>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</si>
  <si>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</si>
  <si>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</si>
  <si>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</si>
  <si>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</si>
  <si>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</si>
  <si>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</si>
  <si>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</si>
  <si>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</si>
  <si>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</si>
  <si>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</si>
  <si>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</si>
  <si>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</si>
  <si>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</si>
  <si>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</si>
  <si>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</si>
  <si>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</si>
  <si>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</si>
  <si>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</si>
  <si>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</si>
  <si>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</si>
  <si>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</si>
  <si>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</si>
  <si>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</si>
  <si>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</si>
  <si>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</si>
  <si>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</si>
  <si>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</si>
  <si>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</si>
  <si>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</si>
  <si>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</si>
  <si>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>2018 -2017</t>
  </si>
  <si>
    <t xml:space="preserve">الناتج المحلي الاجمالي لإمارة دبي بالأسعار الثابتة </t>
  </si>
  <si>
    <t>Gross Domestic Product at Constant Prices  - Emirate of Dubai</t>
  </si>
  <si>
    <r>
      <t>2018</t>
    </r>
    <r>
      <rPr>
        <b/>
        <sz val="11"/>
        <color rgb="FFFF0000"/>
        <rFont val="Wisoft pro"/>
      </rPr>
      <t>*</t>
    </r>
  </si>
  <si>
    <t xml:space="preserve">  المصدر: مركز دبي للإحصاء  </t>
  </si>
  <si>
    <t xml:space="preserve">Source : Dubai Statistics Center </t>
  </si>
  <si>
    <t>2010=100</t>
  </si>
  <si>
    <t>2006=100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</si>
</sst>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#,##0.0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11"/>
      <name val="Wisoft pro"/>
    </font>
    <font>
      <b/>
      <sz val="11"/>
      <name val="GE SS Two Light"/>
      <family val="1"/>
      <charset val="178"/>
    </font>
    <font>
      <sz val="11"/>
      <color indexed="63"/>
      <name val="Wisoft pro"/>
    </font>
    <font>
      <sz val="11"/>
      <name val="Wisoft pro"/>
    </font>
    <font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4"/>
      <name val="Arial"/>
      <family val="2"/>
    </font>
    <font>
      <b/>
      <sz val="14"/>
      <color indexed="63"/>
      <name val="Wisoft pro"/>
    </font>
    <font>
      <b/>
      <sz val="14"/>
      <name val="Wisoft pro"/>
    </font>
    <font>
      <b/>
      <sz val="11"/>
      <color rgb="FFFF0000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/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5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4" fillId="2" borderId="0" xfId="1" applyFont="1" applyFill="1" applyAlignment="1">
      <alignment vertical="top" wrapText="1"/>
    </xf>
    <xf numFmtId="0" fontId="5" fillId="3" borderId="0" xfId="1" applyFont="1" applyFill="1" applyAlignment="1">
      <alignment horizontal="center" vertical="top"/>
    </xf>
    <xf numFmtId="0" fontId="1" fillId="3" borderId="0" xfId="1" applyFill="1" applyAlignment="1">
      <alignment vertical="top"/>
    </xf>
    <xf numFmtId="0" fontId="6" fillId="3" borderId="0" xfId="1" applyFont="1" applyFill="1" applyAlignment="1">
      <alignment vertical="top" wrapText="1"/>
    </xf>
    <xf numFmtId="0" fontId="7" fillId="2" borderId="0" xfId="1" applyFont="1" applyFill="1" applyAlignment="1">
      <alignment wrapText="1"/>
    </xf>
    <xf numFmtId="0" fontId="2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2" fillId="3" borderId="0" xfId="1" applyFont="1" applyFill="1" applyAlignment="1">
      <alignment vertical="center"/>
    </xf>
    <xf numFmtId="0" fontId="10" fillId="0" borderId="12" xfId="3" applyFont="1" applyBorder="1" applyAlignment="1">
      <alignment vertical="center" wrapText="1"/>
    </xf>
    <xf numFmtId="3" fontId="10" fillId="0" borderId="6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 wrapText="1"/>
    </xf>
    <xf numFmtId="0" fontId="10" fillId="0" borderId="13" xfId="3" applyFont="1" applyBorder="1" applyAlignment="1">
      <alignment vertical="center" wrapText="1"/>
    </xf>
    <xf numFmtId="4" fontId="13" fillId="3" borderId="0" xfId="1" applyNumberFormat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 readingOrder="1"/>
    </xf>
    <xf numFmtId="0" fontId="15" fillId="4" borderId="14" xfId="1" applyFont="1" applyFill="1" applyBorder="1" applyAlignment="1">
      <alignment vertical="center" wrapText="1"/>
    </xf>
    <xf numFmtId="3" fontId="15" fillId="4" borderId="10" xfId="4" applyNumberFormat="1" applyFont="1" applyFill="1" applyBorder="1" applyAlignment="1">
      <alignment horizontal="center" vertical="center"/>
    </xf>
    <xf numFmtId="164" fontId="15" fillId="4" borderId="10" xfId="4" applyNumberFormat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vertical="center" wrapText="1"/>
    </xf>
    <xf numFmtId="9" fontId="2" fillId="3" borderId="0" xfId="5" applyFont="1" applyFill="1"/>
    <xf numFmtId="165" fontId="2" fillId="3" borderId="0" xfId="5" applyNumberFormat="1" applyFont="1" applyFill="1"/>
    <xf numFmtId="0" fontId="16" fillId="0" borderId="0" xfId="1" applyFont="1"/>
    <xf numFmtId="0" fontId="3" fillId="0" borderId="0" xfId="2" applyAlignment="1">
      <alignment readingOrder="1"/>
    </xf>
    <xf numFmtId="0" fontId="20" fillId="3" borderId="0" xfId="3" applyFont="1" applyFill="1" applyAlignment="1">
      <alignment vertical="top"/>
    </xf>
    <xf numFmtId="0" fontId="1" fillId="3" borderId="0" xfId="0" applyFont="1" applyFill="1"/>
    <xf numFmtId="165" fontId="1" fillId="3" borderId="0" xfId="5" applyNumberFormat="1" applyFont="1" applyFill="1"/>
    <xf numFmtId="0" fontId="20" fillId="3" borderId="0" xfId="0" applyFont="1" applyFill="1" applyAlignment="1">
      <alignment vertical="top"/>
    </xf>
    <xf numFmtId="0" fontId="22" fillId="3" borderId="0" xfId="1" applyFont="1" applyFill="1" applyAlignment="1">
      <alignment horizontal="right" vertical="center"/>
    </xf>
    <xf numFmtId="0" fontId="20" fillId="3" borderId="0" xfId="0" applyFont="1" applyFill="1" applyAlignment="1">
      <alignment horizontal="right" vertical="top" readingOrder="2"/>
    </xf>
    <xf numFmtId="166" fontId="13" fillId="3" borderId="0" xfId="1" applyNumberFormat="1" applyFont="1" applyFill="1" applyAlignment="1">
      <alignment vertical="center" wrapText="1"/>
    </xf>
    <xf numFmtId="0" fontId="10" fillId="4" borderId="7" xfId="1" applyFont="1" applyFill="1" applyBorder="1" applyAlignment="1">
      <alignment horizontal="center" vertical="center" wrapText="1" readingOrder="2"/>
    </xf>
    <xf numFmtId="0" fontId="10" fillId="4" borderId="9" xfId="1" applyFont="1" applyFill="1" applyBorder="1" applyAlignment="1">
      <alignment horizontal="center" vertical="center" wrapText="1" readingOrder="2"/>
    </xf>
    <xf numFmtId="0" fontId="10" fillId="4" borderId="6" xfId="1" applyFont="1" applyFill="1" applyBorder="1" applyAlignment="1">
      <alignment horizontal="center" vertical="center" wrapText="1" readingOrder="2"/>
    </xf>
    <xf numFmtId="0" fontId="11" fillId="0" borderId="10" xfId="1" applyFont="1" applyBorder="1" applyAlignment="1">
      <alignment vertical="center"/>
    </xf>
    <xf numFmtId="0" fontId="17" fillId="0" borderId="0" xfId="1" applyFont="1" applyAlignment="1">
      <alignment horizontal="center" vertical="top" wrapText="1"/>
    </xf>
    <xf numFmtId="0" fontId="18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0" fontId="18" fillId="2" borderId="0" xfId="1" applyFont="1" applyFill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 readingOrder="2"/>
    </xf>
    <xf numFmtId="0" fontId="11" fillId="0" borderId="6" xfId="1" applyFont="1" applyBorder="1"/>
    <xf numFmtId="0" fontId="11" fillId="0" borderId="10" xfId="1" applyFont="1" applyBorder="1"/>
    <xf numFmtId="0" fontId="8" fillId="4" borderId="8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</cellXfs>
  <cellStyles count="7">
    <cellStyle name="Comma 2" xfId="4" xr:uid="{00000000-0005-0000-0000-000000000000}"/>
    <cellStyle name="Normal" xfId="0" builtinId="0"/>
    <cellStyle name="Normal 2" xfId="2" xr:uid="{00000000-0005-0000-0000-000002000000}"/>
    <cellStyle name="Normal 3" xfId="6" xr:uid="{479B1FC6-FC35-404A-8FCF-D3B7F6405807}"/>
    <cellStyle name="Normal 3 2" xfId="1" xr:uid="{00000000-0005-0000-0000-000003000000}"/>
    <cellStyle name="Normal 5" xfId="3" xr:uid="{00000000-0005-0000-0000-000004000000}"/>
    <cellStyle name="Percent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4550686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152400</xdr:rowOff>
    </xdr:from>
    <xdr:to>
      <xdr:col>7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414859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133350</xdr:rowOff>
    </xdr:from>
    <xdr:ext cx="3541432" cy="698126"/>
    <xdr:pic>
      <xdr:nvPicPr>
        <xdr:cNvPr id="2" name="Picture 1">
          <a:extLst>
            <a:ext uri="{FF2B5EF4-FFF2-40B4-BE49-F238E27FC236}">
              <a16:creationId xmlns:a16="http://schemas.microsoft.com/office/drawing/2014/main" id="{A46F60D4-5AC2-435A-85DC-146CD88E3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84081468" y="133350"/>
          <a:ext cx="3541432" cy="69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590550</xdr:colOff>
      <xdr:row>0</xdr:row>
      <xdr:rowOff>152400</xdr:rowOff>
    </xdr:from>
    <xdr:ext cx="2609850" cy="660026"/>
    <xdr:pic>
      <xdr:nvPicPr>
        <xdr:cNvPr id="3" name="Picture 5">
          <a:extLst>
            <a:ext uri="{FF2B5EF4-FFF2-40B4-BE49-F238E27FC236}">
              <a16:creationId xmlns:a16="http://schemas.microsoft.com/office/drawing/2014/main" id="{085DE9F1-0814-4CD1-9D8A-6BACDBED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80218800" y="152400"/>
          <a:ext cx="2609850" cy="66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M53"/>
  <sheetViews>
    <sheetView showGridLines="0" rightToLeft="1" tabSelected="1" zoomScale="90" zoomScaleNormal="90" zoomScaleSheetLayoutView="70" workbookViewId="0">
      <selection activeCell="A10" sqref="A10"/>
    </sheetView>
  </sheetViews>
  <sheetFormatPr defaultRowHeight="14.5"/>
  <cols>
    <col min="1" max="1" width="51.26953125" style="3" customWidth="1"/>
    <col min="2" max="7" width="26" style="3" customWidth="1"/>
    <col min="8" max="8" width="51.26953125" style="3" customWidth="1"/>
    <col min="9" max="255" width="9.1796875" style="3"/>
    <col min="256" max="256" width="51.26953125" style="3" customWidth="1"/>
    <col min="257" max="262" width="13.26953125" style="3" customWidth="1"/>
    <col min="263" max="263" width="51.26953125" style="3" customWidth="1"/>
    <col min="264" max="511" width="9.1796875" style="3"/>
    <col min="512" max="512" width="51.26953125" style="3" customWidth="1"/>
    <col min="513" max="518" width="13.26953125" style="3" customWidth="1"/>
    <col min="519" max="519" width="51.26953125" style="3" customWidth="1"/>
    <col min="520" max="767" width="9.1796875" style="3"/>
    <col min="768" max="768" width="51.26953125" style="3" customWidth="1"/>
    <col min="769" max="774" width="13.26953125" style="3" customWidth="1"/>
    <col min="775" max="775" width="51.26953125" style="3" customWidth="1"/>
    <col min="776" max="1023" width="9.1796875" style="3"/>
    <col min="1024" max="1024" width="51.26953125" style="3" customWidth="1"/>
    <col min="1025" max="1030" width="13.26953125" style="3" customWidth="1"/>
    <col min="1031" max="1031" width="51.26953125" style="3" customWidth="1"/>
    <col min="1032" max="1279" width="9.1796875" style="3"/>
    <col min="1280" max="1280" width="51.26953125" style="3" customWidth="1"/>
    <col min="1281" max="1286" width="13.26953125" style="3" customWidth="1"/>
    <col min="1287" max="1287" width="51.26953125" style="3" customWidth="1"/>
    <col min="1288" max="1535" width="9.1796875" style="3"/>
    <col min="1536" max="1536" width="51.26953125" style="3" customWidth="1"/>
    <col min="1537" max="1542" width="13.26953125" style="3" customWidth="1"/>
    <col min="1543" max="1543" width="51.26953125" style="3" customWidth="1"/>
    <col min="1544" max="1791" width="9.1796875" style="3"/>
    <col min="1792" max="1792" width="51.26953125" style="3" customWidth="1"/>
    <col min="1793" max="1798" width="13.26953125" style="3" customWidth="1"/>
    <col min="1799" max="1799" width="51.26953125" style="3" customWidth="1"/>
    <col min="1800" max="2047" width="9.1796875" style="3"/>
    <col min="2048" max="2048" width="51.26953125" style="3" customWidth="1"/>
    <col min="2049" max="2054" width="13.26953125" style="3" customWidth="1"/>
    <col min="2055" max="2055" width="51.26953125" style="3" customWidth="1"/>
    <col min="2056" max="2303" width="9.1796875" style="3"/>
    <col min="2304" max="2304" width="51.26953125" style="3" customWidth="1"/>
    <col min="2305" max="2310" width="13.26953125" style="3" customWidth="1"/>
    <col min="2311" max="2311" width="51.26953125" style="3" customWidth="1"/>
    <col min="2312" max="2559" width="9.1796875" style="3"/>
    <col min="2560" max="2560" width="51.26953125" style="3" customWidth="1"/>
    <col min="2561" max="2566" width="13.26953125" style="3" customWidth="1"/>
    <col min="2567" max="2567" width="51.26953125" style="3" customWidth="1"/>
    <col min="2568" max="2815" width="9.1796875" style="3"/>
    <col min="2816" max="2816" width="51.26953125" style="3" customWidth="1"/>
    <col min="2817" max="2822" width="13.26953125" style="3" customWidth="1"/>
    <col min="2823" max="2823" width="51.26953125" style="3" customWidth="1"/>
    <col min="2824" max="3071" width="9.1796875" style="3"/>
    <col min="3072" max="3072" width="51.26953125" style="3" customWidth="1"/>
    <col min="3073" max="3078" width="13.26953125" style="3" customWidth="1"/>
    <col min="3079" max="3079" width="51.26953125" style="3" customWidth="1"/>
    <col min="3080" max="3327" width="9.1796875" style="3"/>
    <col min="3328" max="3328" width="51.26953125" style="3" customWidth="1"/>
    <col min="3329" max="3334" width="13.26953125" style="3" customWidth="1"/>
    <col min="3335" max="3335" width="51.26953125" style="3" customWidth="1"/>
    <col min="3336" max="3583" width="9.1796875" style="3"/>
    <col min="3584" max="3584" width="51.26953125" style="3" customWidth="1"/>
    <col min="3585" max="3590" width="13.26953125" style="3" customWidth="1"/>
    <col min="3591" max="3591" width="51.26953125" style="3" customWidth="1"/>
    <col min="3592" max="3839" width="9.1796875" style="3"/>
    <col min="3840" max="3840" width="51.26953125" style="3" customWidth="1"/>
    <col min="3841" max="3846" width="13.26953125" style="3" customWidth="1"/>
    <col min="3847" max="3847" width="51.26953125" style="3" customWidth="1"/>
    <col min="3848" max="4095" width="9.1796875" style="3"/>
    <col min="4096" max="4096" width="51.26953125" style="3" customWidth="1"/>
    <col min="4097" max="4102" width="13.26953125" style="3" customWidth="1"/>
    <col min="4103" max="4103" width="51.26953125" style="3" customWidth="1"/>
    <col min="4104" max="4351" width="9.1796875" style="3"/>
    <col min="4352" max="4352" width="51.26953125" style="3" customWidth="1"/>
    <col min="4353" max="4358" width="13.26953125" style="3" customWidth="1"/>
    <col min="4359" max="4359" width="51.26953125" style="3" customWidth="1"/>
    <col min="4360" max="4607" width="9.1796875" style="3"/>
    <col min="4608" max="4608" width="51.26953125" style="3" customWidth="1"/>
    <col min="4609" max="4614" width="13.26953125" style="3" customWidth="1"/>
    <col min="4615" max="4615" width="51.26953125" style="3" customWidth="1"/>
    <col min="4616" max="4863" width="9.1796875" style="3"/>
    <col min="4864" max="4864" width="51.26953125" style="3" customWidth="1"/>
    <col min="4865" max="4870" width="13.26953125" style="3" customWidth="1"/>
    <col min="4871" max="4871" width="51.26953125" style="3" customWidth="1"/>
    <col min="4872" max="5119" width="9.1796875" style="3"/>
    <col min="5120" max="5120" width="51.26953125" style="3" customWidth="1"/>
    <col min="5121" max="5126" width="13.26953125" style="3" customWidth="1"/>
    <col min="5127" max="5127" width="51.26953125" style="3" customWidth="1"/>
    <col min="5128" max="5375" width="9.1796875" style="3"/>
    <col min="5376" max="5376" width="51.26953125" style="3" customWidth="1"/>
    <col min="5377" max="5382" width="13.26953125" style="3" customWidth="1"/>
    <col min="5383" max="5383" width="51.26953125" style="3" customWidth="1"/>
    <col min="5384" max="5631" width="9.1796875" style="3"/>
    <col min="5632" max="5632" width="51.26953125" style="3" customWidth="1"/>
    <col min="5633" max="5638" width="13.26953125" style="3" customWidth="1"/>
    <col min="5639" max="5639" width="51.26953125" style="3" customWidth="1"/>
    <col min="5640" max="5887" width="9.1796875" style="3"/>
    <col min="5888" max="5888" width="51.26953125" style="3" customWidth="1"/>
    <col min="5889" max="5894" width="13.26953125" style="3" customWidth="1"/>
    <col min="5895" max="5895" width="51.26953125" style="3" customWidth="1"/>
    <col min="5896" max="6143" width="9.1796875" style="3"/>
    <col min="6144" max="6144" width="51.26953125" style="3" customWidth="1"/>
    <col min="6145" max="6150" width="13.26953125" style="3" customWidth="1"/>
    <col min="6151" max="6151" width="51.26953125" style="3" customWidth="1"/>
    <col min="6152" max="6399" width="9.1796875" style="3"/>
    <col min="6400" max="6400" width="51.26953125" style="3" customWidth="1"/>
    <col min="6401" max="6406" width="13.26953125" style="3" customWidth="1"/>
    <col min="6407" max="6407" width="51.26953125" style="3" customWidth="1"/>
    <col min="6408" max="6655" width="9.1796875" style="3"/>
    <col min="6656" max="6656" width="51.26953125" style="3" customWidth="1"/>
    <col min="6657" max="6662" width="13.26953125" style="3" customWidth="1"/>
    <col min="6663" max="6663" width="51.26953125" style="3" customWidth="1"/>
    <col min="6664" max="6911" width="9.1796875" style="3"/>
    <col min="6912" max="6912" width="51.26953125" style="3" customWidth="1"/>
    <col min="6913" max="6918" width="13.26953125" style="3" customWidth="1"/>
    <col min="6919" max="6919" width="51.26953125" style="3" customWidth="1"/>
    <col min="6920" max="7167" width="9.1796875" style="3"/>
    <col min="7168" max="7168" width="51.26953125" style="3" customWidth="1"/>
    <col min="7169" max="7174" width="13.26953125" style="3" customWidth="1"/>
    <col min="7175" max="7175" width="51.26953125" style="3" customWidth="1"/>
    <col min="7176" max="7423" width="9.1796875" style="3"/>
    <col min="7424" max="7424" width="51.26953125" style="3" customWidth="1"/>
    <col min="7425" max="7430" width="13.26953125" style="3" customWidth="1"/>
    <col min="7431" max="7431" width="51.26953125" style="3" customWidth="1"/>
    <col min="7432" max="7679" width="9.1796875" style="3"/>
    <col min="7680" max="7680" width="51.26953125" style="3" customWidth="1"/>
    <col min="7681" max="7686" width="13.26953125" style="3" customWidth="1"/>
    <col min="7687" max="7687" width="51.26953125" style="3" customWidth="1"/>
    <col min="7688" max="7935" width="9.1796875" style="3"/>
    <col min="7936" max="7936" width="51.26953125" style="3" customWidth="1"/>
    <col min="7937" max="7942" width="13.26953125" style="3" customWidth="1"/>
    <col min="7943" max="7943" width="51.26953125" style="3" customWidth="1"/>
    <col min="7944" max="8191" width="9.1796875" style="3"/>
    <col min="8192" max="8192" width="51.26953125" style="3" customWidth="1"/>
    <col min="8193" max="8198" width="13.26953125" style="3" customWidth="1"/>
    <col min="8199" max="8199" width="51.26953125" style="3" customWidth="1"/>
    <col min="8200" max="8447" width="9.1796875" style="3"/>
    <col min="8448" max="8448" width="51.26953125" style="3" customWidth="1"/>
    <col min="8449" max="8454" width="13.26953125" style="3" customWidth="1"/>
    <col min="8455" max="8455" width="51.26953125" style="3" customWidth="1"/>
    <col min="8456" max="8703" width="9.1796875" style="3"/>
    <col min="8704" max="8704" width="51.26953125" style="3" customWidth="1"/>
    <col min="8705" max="8710" width="13.26953125" style="3" customWidth="1"/>
    <col min="8711" max="8711" width="51.26953125" style="3" customWidth="1"/>
    <col min="8712" max="8959" width="9.1796875" style="3"/>
    <col min="8960" max="8960" width="51.26953125" style="3" customWidth="1"/>
    <col min="8961" max="8966" width="13.26953125" style="3" customWidth="1"/>
    <col min="8967" max="8967" width="51.26953125" style="3" customWidth="1"/>
    <col min="8968" max="9215" width="9.1796875" style="3"/>
    <col min="9216" max="9216" width="51.26953125" style="3" customWidth="1"/>
    <col min="9217" max="9222" width="13.26953125" style="3" customWidth="1"/>
    <col min="9223" max="9223" width="51.26953125" style="3" customWidth="1"/>
    <col min="9224" max="9471" width="9.1796875" style="3"/>
    <col min="9472" max="9472" width="51.26953125" style="3" customWidth="1"/>
    <col min="9473" max="9478" width="13.26953125" style="3" customWidth="1"/>
    <col min="9479" max="9479" width="51.26953125" style="3" customWidth="1"/>
    <col min="9480" max="9727" width="9.1796875" style="3"/>
    <col min="9728" max="9728" width="51.26953125" style="3" customWidth="1"/>
    <col min="9729" max="9734" width="13.26953125" style="3" customWidth="1"/>
    <col min="9735" max="9735" width="51.26953125" style="3" customWidth="1"/>
    <col min="9736" max="9983" width="9.1796875" style="3"/>
    <col min="9984" max="9984" width="51.26953125" style="3" customWidth="1"/>
    <col min="9985" max="9990" width="13.26953125" style="3" customWidth="1"/>
    <col min="9991" max="9991" width="51.26953125" style="3" customWidth="1"/>
    <col min="9992" max="10239" width="9.1796875" style="3"/>
    <col min="10240" max="10240" width="51.26953125" style="3" customWidth="1"/>
    <col min="10241" max="10246" width="13.26953125" style="3" customWidth="1"/>
    <col min="10247" max="10247" width="51.26953125" style="3" customWidth="1"/>
    <col min="10248" max="10495" width="9.1796875" style="3"/>
    <col min="10496" max="10496" width="51.26953125" style="3" customWidth="1"/>
    <col min="10497" max="10502" width="13.26953125" style="3" customWidth="1"/>
    <col min="10503" max="10503" width="51.26953125" style="3" customWidth="1"/>
    <col min="10504" max="10751" width="9.1796875" style="3"/>
    <col min="10752" max="10752" width="51.26953125" style="3" customWidth="1"/>
    <col min="10753" max="10758" width="13.26953125" style="3" customWidth="1"/>
    <col min="10759" max="10759" width="51.26953125" style="3" customWidth="1"/>
    <col min="10760" max="11007" width="9.1796875" style="3"/>
    <col min="11008" max="11008" width="51.26953125" style="3" customWidth="1"/>
    <col min="11009" max="11014" width="13.26953125" style="3" customWidth="1"/>
    <col min="11015" max="11015" width="51.26953125" style="3" customWidth="1"/>
    <col min="11016" max="11263" width="9.1796875" style="3"/>
    <col min="11264" max="11264" width="51.26953125" style="3" customWidth="1"/>
    <col min="11265" max="11270" width="13.26953125" style="3" customWidth="1"/>
    <col min="11271" max="11271" width="51.26953125" style="3" customWidth="1"/>
    <col min="11272" max="11519" width="9.1796875" style="3"/>
    <col min="11520" max="11520" width="51.26953125" style="3" customWidth="1"/>
    <col min="11521" max="11526" width="13.26953125" style="3" customWidth="1"/>
    <col min="11527" max="11527" width="51.26953125" style="3" customWidth="1"/>
    <col min="11528" max="11775" width="9.1796875" style="3"/>
    <col min="11776" max="11776" width="51.26953125" style="3" customWidth="1"/>
    <col min="11777" max="11782" width="13.26953125" style="3" customWidth="1"/>
    <col min="11783" max="11783" width="51.26953125" style="3" customWidth="1"/>
    <col min="11784" max="12031" width="9.1796875" style="3"/>
    <col min="12032" max="12032" width="51.26953125" style="3" customWidth="1"/>
    <col min="12033" max="12038" width="13.26953125" style="3" customWidth="1"/>
    <col min="12039" max="12039" width="51.26953125" style="3" customWidth="1"/>
    <col min="12040" max="12287" width="9.1796875" style="3"/>
    <col min="12288" max="12288" width="51.26953125" style="3" customWidth="1"/>
    <col min="12289" max="12294" width="13.26953125" style="3" customWidth="1"/>
    <col min="12295" max="12295" width="51.26953125" style="3" customWidth="1"/>
    <col min="12296" max="12543" width="9.1796875" style="3"/>
    <col min="12544" max="12544" width="51.26953125" style="3" customWidth="1"/>
    <col min="12545" max="12550" width="13.26953125" style="3" customWidth="1"/>
    <col min="12551" max="12551" width="51.26953125" style="3" customWidth="1"/>
    <col min="12552" max="12799" width="9.1796875" style="3"/>
    <col min="12800" max="12800" width="51.26953125" style="3" customWidth="1"/>
    <col min="12801" max="12806" width="13.26953125" style="3" customWidth="1"/>
    <col min="12807" max="12807" width="51.26953125" style="3" customWidth="1"/>
    <col min="12808" max="13055" width="9.1796875" style="3"/>
    <col min="13056" max="13056" width="51.26953125" style="3" customWidth="1"/>
    <col min="13057" max="13062" width="13.26953125" style="3" customWidth="1"/>
    <col min="13063" max="13063" width="51.26953125" style="3" customWidth="1"/>
    <col min="13064" max="13311" width="9.1796875" style="3"/>
    <col min="13312" max="13312" width="51.26953125" style="3" customWidth="1"/>
    <col min="13313" max="13318" width="13.26953125" style="3" customWidth="1"/>
    <col min="13319" max="13319" width="51.26953125" style="3" customWidth="1"/>
    <col min="13320" max="13567" width="9.1796875" style="3"/>
    <col min="13568" max="13568" width="51.26953125" style="3" customWidth="1"/>
    <col min="13569" max="13574" width="13.26953125" style="3" customWidth="1"/>
    <col min="13575" max="13575" width="51.26953125" style="3" customWidth="1"/>
    <col min="13576" max="13823" width="9.1796875" style="3"/>
    <col min="13824" max="13824" width="51.26953125" style="3" customWidth="1"/>
    <col min="13825" max="13830" width="13.26953125" style="3" customWidth="1"/>
    <col min="13831" max="13831" width="51.26953125" style="3" customWidth="1"/>
    <col min="13832" max="14079" width="9.1796875" style="3"/>
    <col min="14080" max="14080" width="51.26953125" style="3" customWidth="1"/>
    <col min="14081" max="14086" width="13.26953125" style="3" customWidth="1"/>
    <col min="14087" max="14087" width="51.26953125" style="3" customWidth="1"/>
    <col min="14088" max="14335" width="9.1796875" style="3"/>
    <col min="14336" max="14336" width="51.26953125" style="3" customWidth="1"/>
    <col min="14337" max="14342" width="13.26953125" style="3" customWidth="1"/>
    <col min="14343" max="14343" width="51.26953125" style="3" customWidth="1"/>
    <col min="14344" max="14591" width="9.1796875" style="3"/>
    <col min="14592" max="14592" width="51.26953125" style="3" customWidth="1"/>
    <col min="14593" max="14598" width="13.26953125" style="3" customWidth="1"/>
    <col min="14599" max="14599" width="51.26953125" style="3" customWidth="1"/>
    <col min="14600" max="14847" width="9.1796875" style="3"/>
    <col min="14848" max="14848" width="51.26953125" style="3" customWidth="1"/>
    <col min="14849" max="14854" width="13.26953125" style="3" customWidth="1"/>
    <col min="14855" max="14855" width="51.26953125" style="3" customWidth="1"/>
    <col min="14856" max="15103" width="9.1796875" style="3"/>
    <col min="15104" max="15104" width="51.26953125" style="3" customWidth="1"/>
    <col min="15105" max="15110" width="13.26953125" style="3" customWidth="1"/>
    <col min="15111" max="15111" width="51.26953125" style="3" customWidth="1"/>
    <col min="15112" max="15359" width="9.1796875" style="3"/>
    <col min="15360" max="15360" width="51.26953125" style="3" customWidth="1"/>
    <col min="15361" max="15366" width="13.26953125" style="3" customWidth="1"/>
    <col min="15367" max="15367" width="51.26953125" style="3" customWidth="1"/>
    <col min="15368" max="15615" width="9.1796875" style="3"/>
    <col min="15616" max="15616" width="51.26953125" style="3" customWidth="1"/>
    <col min="15617" max="15622" width="13.26953125" style="3" customWidth="1"/>
    <col min="15623" max="15623" width="51.26953125" style="3" customWidth="1"/>
    <col min="15624" max="15871" width="9.1796875" style="3"/>
    <col min="15872" max="15872" width="51.26953125" style="3" customWidth="1"/>
    <col min="15873" max="15878" width="13.26953125" style="3" customWidth="1"/>
    <col min="15879" max="15879" width="51.26953125" style="3" customWidth="1"/>
    <col min="15880" max="16127" width="9.1796875" style="3"/>
    <col min="16128" max="16128" width="51.26953125" style="3" customWidth="1"/>
    <col min="16129" max="16134" width="13.26953125" style="3" customWidth="1"/>
    <col min="16135" max="16135" width="51.26953125" style="3" customWidth="1"/>
    <col min="16136" max="16384" width="9.179687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7.5">
      <c r="A6" s="26"/>
      <c r="B6" s="26"/>
      <c r="C6" s="26"/>
      <c r="D6" s="26"/>
      <c r="E6" s="26"/>
      <c r="F6" s="26"/>
      <c r="G6" s="26"/>
      <c r="H6" s="26"/>
      <c r="I6" s="2"/>
      <c r="J6" s="2"/>
      <c r="K6" s="2"/>
      <c r="L6" s="2"/>
      <c r="M6" s="2"/>
    </row>
    <row r="7" spans="1:13" ht="20.5">
      <c r="A7" s="39" t="s">
        <v>49</v>
      </c>
      <c r="B7" s="39"/>
      <c r="C7" s="39"/>
      <c r="D7" s="39"/>
      <c r="E7" s="39"/>
      <c r="F7" s="39"/>
      <c r="G7" s="39"/>
      <c r="H7" s="39"/>
      <c r="I7" s="4"/>
      <c r="J7" s="5"/>
      <c r="K7" s="6"/>
      <c r="L7" s="6"/>
      <c r="M7" s="6"/>
    </row>
    <row r="8" spans="1:13" ht="18">
      <c r="A8" s="40" t="s">
        <v>50</v>
      </c>
      <c r="B8" s="41"/>
      <c r="C8" s="41"/>
      <c r="D8" s="41"/>
      <c r="E8" s="41"/>
      <c r="F8" s="41"/>
      <c r="G8" s="41"/>
      <c r="H8" s="41"/>
      <c r="I8" s="4"/>
      <c r="J8" s="7"/>
      <c r="K8" s="6"/>
      <c r="L8" s="6"/>
      <c r="M8" s="6"/>
    </row>
    <row r="9" spans="1:13" ht="20.5">
      <c r="A9" s="42" t="s">
        <v>48</v>
      </c>
      <c r="B9" s="42"/>
      <c r="C9" s="42"/>
      <c r="D9" s="42"/>
      <c r="E9" s="42"/>
      <c r="F9" s="42"/>
      <c r="G9" s="42"/>
      <c r="H9" s="42"/>
      <c r="I9" s="8"/>
      <c r="J9" s="5"/>
      <c r="K9" s="6"/>
      <c r="L9" s="6"/>
      <c r="M9" s="6"/>
    </row>
    <row r="10" spans="1:13" ht="16">
      <c r="A10" s="32" t="s">
        <v>54</v>
      </c>
      <c r="B10" s="9"/>
      <c r="C10" s="9"/>
      <c r="D10" s="9"/>
      <c r="E10" s="9" t="s">
        <v>0</v>
      </c>
      <c r="F10" s="10"/>
      <c r="G10" s="1"/>
      <c r="H10" s="10" t="s">
        <v>1</v>
      </c>
      <c r="I10" s="2"/>
      <c r="J10" s="11"/>
      <c r="K10" s="2"/>
      <c r="L10" s="2"/>
      <c r="M10" s="11"/>
    </row>
    <row r="11" spans="1:13" ht="22.5" customHeight="1">
      <c r="A11" s="43" t="s">
        <v>2</v>
      </c>
      <c r="B11" s="46">
        <v>2017</v>
      </c>
      <c r="C11" s="47"/>
      <c r="D11" s="46" t="s">
        <v>51</v>
      </c>
      <c r="E11" s="47"/>
      <c r="F11" s="48" t="s">
        <v>3</v>
      </c>
      <c r="G11" s="48" t="s">
        <v>4</v>
      </c>
      <c r="H11" s="46" t="s">
        <v>5</v>
      </c>
      <c r="I11" s="2"/>
      <c r="J11" s="2"/>
      <c r="K11" s="2"/>
      <c r="L11" s="2"/>
      <c r="M11" s="2"/>
    </row>
    <row r="12" spans="1:13" ht="29.25" customHeight="1">
      <c r="A12" s="44"/>
      <c r="B12" s="37" t="s">
        <v>6</v>
      </c>
      <c r="C12" s="35" t="s">
        <v>7</v>
      </c>
      <c r="D12" s="37" t="s">
        <v>6</v>
      </c>
      <c r="E12" s="35" t="s">
        <v>7</v>
      </c>
      <c r="F12" s="49"/>
      <c r="G12" s="49"/>
      <c r="H12" s="51"/>
      <c r="I12" s="12"/>
      <c r="J12" s="12"/>
      <c r="K12" s="12"/>
      <c r="L12" s="12"/>
      <c r="M12" s="12"/>
    </row>
    <row r="13" spans="1:13" ht="29.25" customHeight="1">
      <c r="A13" s="45"/>
      <c r="B13" s="38"/>
      <c r="C13" s="36"/>
      <c r="D13" s="38"/>
      <c r="E13" s="36"/>
      <c r="F13" s="50"/>
      <c r="G13" s="50"/>
      <c r="H13" s="52"/>
      <c r="I13" s="12"/>
      <c r="J13" s="12"/>
      <c r="K13" s="12"/>
      <c r="L13" s="12"/>
      <c r="M13" s="12"/>
    </row>
    <row r="14" spans="1:13" ht="39.75" customHeight="1">
      <c r="A14" s="13" t="s">
        <v>8</v>
      </c>
      <c r="B14" s="14">
        <v>516.89714284963111</v>
      </c>
      <c r="C14" s="15">
        <f>B14/$B$33*100</f>
        <v>0.12728926584469469</v>
      </c>
      <c r="D14" s="14">
        <v>518.00629351954387</v>
      </c>
      <c r="E14" s="15">
        <f>D14/$D$33*100</f>
        <v>0.12500312695922408</v>
      </c>
      <c r="F14" s="15">
        <f>(D14/B14-1)*100</f>
        <v>0.21457860335580836</v>
      </c>
      <c r="G14" s="15">
        <f>(D14-B14)/$B$33*100</f>
        <v>2.7313552887139528E-4</v>
      </c>
      <c r="H14" s="16" t="s">
        <v>9</v>
      </c>
      <c r="I14" s="17"/>
      <c r="J14" s="18"/>
      <c r="K14" s="18"/>
      <c r="L14" s="18"/>
      <c r="M14" s="19"/>
    </row>
    <row r="15" spans="1:13" ht="39.75" customHeight="1">
      <c r="A15" s="13" t="s">
        <v>10</v>
      </c>
      <c r="B15" s="14">
        <v>10959.036427015217</v>
      </c>
      <c r="C15" s="15">
        <f t="shared" ref="C15:C32" si="0">B15/$B$33*100</f>
        <v>2.6987336270996547</v>
      </c>
      <c r="D15" s="14">
        <v>10491.174913181236</v>
      </c>
      <c r="E15" s="15">
        <f t="shared" ref="E15:E32" si="1">D15/$D$33*100</f>
        <v>2.5316867498142508</v>
      </c>
      <c r="F15" s="15">
        <f>(D15/B15-1)*100</f>
        <v>-4.2691847677470252</v>
      </c>
      <c r="G15" s="15">
        <f t="shared" ref="G15:G32" si="2">(D15-B15)/$B$33*100</f>
        <v>-0.11521392493020514</v>
      </c>
      <c r="H15" s="16" t="s">
        <v>11</v>
      </c>
      <c r="I15" s="17"/>
      <c r="J15" s="18"/>
      <c r="K15" s="18"/>
      <c r="L15" s="18"/>
      <c r="M15" s="18"/>
    </row>
    <row r="16" spans="1:13" ht="39.75" customHeight="1">
      <c r="A16" s="13" t="s">
        <v>12</v>
      </c>
      <c r="B16" s="14">
        <v>35481.100436238856</v>
      </c>
      <c r="C16" s="15">
        <f t="shared" si="0"/>
        <v>8.7374505515588847</v>
      </c>
      <c r="D16" s="14">
        <v>34739.286161496726</v>
      </c>
      <c r="E16" s="15">
        <f t="shared" si="1"/>
        <v>8.3831402298484861</v>
      </c>
      <c r="F16" s="15">
        <f t="shared" ref="F16:F32" si="3">(D16/B16-1)*100</f>
        <v>-2.0907307429069322</v>
      </c>
      <c r="G16" s="15">
        <f t="shared" si="2"/>
        <v>-0.18267656482773253</v>
      </c>
      <c r="H16" s="16" t="s">
        <v>13</v>
      </c>
      <c r="I16" s="17"/>
      <c r="J16" s="18"/>
      <c r="K16" s="18"/>
      <c r="L16" s="18"/>
      <c r="M16" s="18"/>
    </row>
    <row r="17" spans="1:13" ht="39.75" customHeight="1">
      <c r="A17" s="13" t="s">
        <v>14</v>
      </c>
      <c r="B17" s="14">
        <v>11887.903740249767</v>
      </c>
      <c r="C17" s="15">
        <f t="shared" si="0"/>
        <v>2.9274732129231253</v>
      </c>
      <c r="D17" s="14">
        <v>12020.640149320521</v>
      </c>
      <c r="E17" s="15">
        <f t="shared" si="1"/>
        <v>2.9007709472162371</v>
      </c>
      <c r="F17" s="15">
        <f t="shared" si="3"/>
        <v>1.1165669908761</v>
      </c>
      <c r="G17" s="15">
        <f t="shared" si="2"/>
        <v>3.2687199562239637E-2</v>
      </c>
      <c r="H17" s="16" t="s">
        <v>15</v>
      </c>
      <c r="I17" s="17"/>
      <c r="J17" s="18"/>
      <c r="K17" s="18"/>
      <c r="L17" s="18"/>
      <c r="M17" s="18"/>
    </row>
    <row r="18" spans="1:13" ht="39.75" customHeight="1">
      <c r="A18" s="13" t="s">
        <v>16</v>
      </c>
      <c r="B18" s="14">
        <v>26915.187661270233</v>
      </c>
      <c r="C18" s="15">
        <f t="shared" si="0"/>
        <v>6.6280391077184282</v>
      </c>
      <c r="D18" s="14">
        <v>28272.084774173243</v>
      </c>
      <c r="E18" s="15">
        <f t="shared" si="1"/>
        <v>6.8225020557488385</v>
      </c>
      <c r="F18" s="15">
        <f t="shared" si="3"/>
        <v>5.0413808366475799</v>
      </c>
      <c r="G18" s="15">
        <f t="shared" si="2"/>
        <v>0.3341446934220238</v>
      </c>
      <c r="H18" s="16" t="s">
        <v>17</v>
      </c>
      <c r="I18" s="17"/>
      <c r="J18" s="18"/>
      <c r="K18" s="18"/>
      <c r="L18" s="18"/>
      <c r="M18" s="18"/>
    </row>
    <row r="19" spans="1:13" ht="39.75" customHeight="1">
      <c r="A19" s="13" t="s">
        <v>18</v>
      </c>
      <c r="B19" s="14">
        <v>109720.6304054369</v>
      </c>
      <c r="C19" s="15">
        <f t="shared" si="0"/>
        <v>27.019415149655856</v>
      </c>
      <c r="D19" s="14">
        <v>111856.44078133474</v>
      </c>
      <c r="E19" s="15">
        <f t="shared" si="1"/>
        <v>26.992731638826267</v>
      </c>
      <c r="F19" s="15">
        <f t="shared" si="3"/>
        <v>1.9465895957812451</v>
      </c>
      <c r="G19" s="15">
        <f t="shared" si="2"/>
        <v>0.5259571241441453</v>
      </c>
      <c r="H19" s="16" t="s">
        <v>19</v>
      </c>
      <c r="I19" s="17"/>
      <c r="J19" s="18"/>
      <c r="K19" s="18"/>
      <c r="L19" s="18"/>
      <c r="M19" s="18"/>
    </row>
    <row r="20" spans="1:13" ht="39.75" customHeight="1">
      <c r="A20" s="13" t="s">
        <v>20</v>
      </c>
      <c r="B20" s="14">
        <v>49873.358272537698</v>
      </c>
      <c r="C20" s="15">
        <f t="shared" si="0"/>
        <v>12.281637164257903</v>
      </c>
      <c r="D20" s="14">
        <v>51340.536663017607</v>
      </c>
      <c r="E20" s="15">
        <f t="shared" si="1"/>
        <v>12.389285039448568</v>
      </c>
      <c r="F20" s="15">
        <f t="shared" si="3"/>
        <v>2.9418078936300551</v>
      </c>
      <c r="G20" s="15">
        <f t="shared" si="2"/>
        <v>0.36130217156514055</v>
      </c>
      <c r="H20" s="16" t="s">
        <v>21</v>
      </c>
      <c r="I20" s="17"/>
    </row>
    <row r="21" spans="1:13" ht="39.75" customHeight="1">
      <c r="A21" s="13" t="s">
        <v>22</v>
      </c>
      <c r="B21" s="14">
        <v>13832.965168883838</v>
      </c>
      <c r="C21" s="15">
        <f t="shared" si="0"/>
        <v>3.4064571746233905</v>
      </c>
      <c r="D21" s="14">
        <v>14435.565023055848</v>
      </c>
      <c r="E21" s="15">
        <f t="shared" si="1"/>
        <v>3.4835305861725079</v>
      </c>
      <c r="F21" s="15">
        <f t="shared" si="3"/>
        <v>4.3562594629205753</v>
      </c>
      <c r="G21" s="15">
        <f t="shared" si="2"/>
        <v>0.14839411301986824</v>
      </c>
      <c r="H21" s="16" t="s">
        <v>23</v>
      </c>
      <c r="I21" s="17"/>
    </row>
    <row r="22" spans="1:13" ht="39.75" customHeight="1">
      <c r="A22" s="13" t="s">
        <v>24</v>
      </c>
      <c r="B22" s="14">
        <v>16407.825090961218</v>
      </c>
      <c r="C22" s="15">
        <f t="shared" si="0"/>
        <v>4.0405330902441943</v>
      </c>
      <c r="D22" s="14">
        <v>17116.316263279186</v>
      </c>
      <c r="E22" s="15">
        <f t="shared" si="1"/>
        <v>4.1304383396496229</v>
      </c>
      <c r="F22" s="15">
        <f t="shared" si="3"/>
        <v>4.3180078309602576</v>
      </c>
      <c r="G22" s="15">
        <f t="shared" si="2"/>
        <v>0.17447053524928505</v>
      </c>
      <c r="H22" s="16" t="s">
        <v>25</v>
      </c>
      <c r="I22" s="17"/>
    </row>
    <row r="23" spans="1:13" ht="39.75" customHeight="1">
      <c r="A23" s="13" t="s">
        <v>26</v>
      </c>
      <c r="B23" s="14">
        <v>43400.822969931847</v>
      </c>
      <c r="C23" s="15">
        <f t="shared" si="0"/>
        <v>10.687733467517521</v>
      </c>
      <c r="D23" s="14">
        <v>43181.284494297128</v>
      </c>
      <c r="E23" s="15">
        <f t="shared" si="1"/>
        <v>10.420328199544056</v>
      </c>
      <c r="F23" s="15">
        <f t="shared" si="3"/>
        <v>-0.50583943024955502</v>
      </c>
      <c r="G23" s="15">
        <f t="shared" si="2"/>
        <v>-5.4062770078681176E-2</v>
      </c>
      <c r="H23" s="16" t="s">
        <v>27</v>
      </c>
      <c r="I23" s="17"/>
    </row>
    <row r="24" spans="1:13" ht="39.75" customHeight="1">
      <c r="A24" s="13" t="s">
        <v>28</v>
      </c>
      <c r="B24" s="14">
        <v>26116.166766823961</v>
      </c>
      <c r="C24" s="15">
        <f t="shared" si="0"/>
        <v>6.4312750426513769</v>
      </c>
      <c r="D24" s="14">
        <v>27746.338798612302</v>
      </c>
      <c r="E24" s="15">
        <f t="shared" si="1"/>
        <v>6.6956312208699451</v>
      </c>
      <c r="F24" s="15">
        <f t="shared" si="3"/>
        <v>6.2420034545773717</v>
      </c>
      <c r="G24" s="15">
        <f t="shared" si="2"/>
        <v>0.40144041033567174</v>
      </c>
      <c r="H24" s="16" t="s">
        <v>29</v>
      </c>
      <c r="I24" s="17"/>
    </row>
    <row r="25" spans="1:13" ht="39.75" customHeight="1">
      <c r="A25" s="13" t="s">
        <v>30</v>
      </c>
      <c r="B25" s="14">
        <v>13747.713190107164</v>
      </c>
      <c r="C25" s="15">
        <f t="shared" si="0"/>
        <v>3.3854633232539171</v>
      </c>
      <c r="D25" s="14">
        <v>14275.137062922873</v>
      </c>
      <c r="E25" s="15">
        <f t="shared" si="1"/>
        <v>3.4448167772493448</v>
      </c>
      <c r="F25" s="15">
        <f t="shared" si="3"/>
        <v>3.8364480370105758</v>
      </c>
      <c r="G25" s="15">
        <f t="shared" si="2"/>
        <v>0.12988154120868753</v>
      </c>
      <c r="H25" s="16" t="s">
        <v>31</v>
      </c>
      <c r="I25" s="17"/>
    </row>
    <row r="26" spans="1:13" ht="39.75" customHeight="1">
      <c r="A26" s="13" t="s">
        <v>32</v>
      </c>
      <c r="B26" s="14">
        <v>11285.184814442086</v>
      </c>
      <c r="C26" s="15">
        <f t="shared" si="0"/>
        <v>2.7790497777425576</v>
      </c>
      <c r="D26" s="14">
        <v>11734.626368129833</v>
      </c>
      <c r="E26" s="15">
        <f t="shared" si="1"/>
        <v>2.8317512896376589</v>
      </c>
      <c r="F26" s="15">
        <f t="shared" si="3"/>
        <v>3.9825803571473584</v>
      </c>
      <c r="G26" s="15">
        <f t="shared" si="2"/>
        <v>0.1106778905637226</v>
      </c>
      <c r="H26" s="16" t="s">
        <v>33</v>
      </c>
      <c r="I26" s="17"/>
    </row>
    <row r="27" spans="1:13" ht="39.75" customHeight="1">
      <c r="A27" s="13" t="s">
        <v>34</v>
      </c>
      <c r="B27" s="14">
        <v>20326.063117075533</v>
      </c>
      <c r="C27" s="15">
        <f t="shared" si="0"/>
        <v>5.0054245558833195</v>
      </c>
      <c r="D27" s="14">
        <v>20620.723092481487</v>
      </c>
      <c r="E27" s="15">
        <f t="shared" si="1"/>
        <v>4.9761072384021432</v>
      </c>
      <c r="F27" s="15">
        <f t="shared" si="3"/>
        <v>1.4496657503656696</v>
      </c>
      <c r="G27" s="15">
        <f t="shared" si="2"/>
        <v>7.2561925447033618E-2</v>
      </c>
      <c r="H27" s="16" t="s">
        <v>35</v>
      </c>
      <c r="I27" s="17"/>
    </row>
    <row r="28" spans="1:13" ht="39.75" customHeight="1">
      <c r="A28" s="13" t="s">
        <v>36</v>
      </c>
      <c r="B28" s="14">
        <v>6671.2993995802608</v>
      </c>
      <c r="C28" s="15">
        <f t="shared" si="0"/>
        <v>1.6428506416599746</v>
      </c>
      <c r="D28" s="14">
        <v>6867.5367173617769</v>
      </c>
      <c r="E28" s="15">
        <f t="shared" si="1"/>
        <v>1.6572454329555713</v>
      </c>
      <c r="F28" s="15">
        <f t="shared" si="3"/>
        <v>2.9415156782479635</v>
      </c>
      <c r="G28" s="15">
        <f t="shared" si="2"/>
        <v>4.8324709194625545E-2</v>
      </c>
      <c r="H28" s="16" t="s">
        <v>37</v>
      </c>
      <c r="I28" s="17"/>
    </row>
    <row r="29" spans="1:13" ht="39.75" customHeight="1">
      <c r="A29" s="13" t="s">
        <v>38</v>
      </c>
      <c r="B29" s="14">
        <v>3629.7721629281723</v>
      </c>
      <c r="C29" s="15">
        <f t="shared" si="0"/>
        <v>0.89385488040324612</v>
      </c>
      <c r="D29" s="14">
        <v>3754.3785306394843</v>
      </c>
      <c r="E29" s="15">
        <f t="shared" si="1"/>
        <v>0.9059910313634173</v>
      </c>
      <c r="F29" s="15">
        <f t="shared" si="3"/>
        <v>3.4328977720406328</v>
      </c>
      <c r="G29" s="15">
        <f t="shared" si="2"/>
        <v>3.068512427463943E-2</v>
      </c>
      <c r="H29" s="16" t="s">
        <v>39</v>
      </c>
      <c r="I29" s="17"/>
    </row>
    <row r="30" spans="1:13" ht="39.75" customHeight="1">
      <c r="A30" s="13" t="s">
        <v>40</v>
      </c>
      <c r="B30" s="14">
        <v>1317.9075340999964</v>
      </c>
      <c r="C30" s="15">
        <f t="shared" si="0"/>
        <v>0.32454325737215717</v>
      </c>
      <c r="D30" s="14">
        <v>1340.7020427137036</v>
      </c>
      <c r="E30" s="15">
        <f t="shared" si="1"/>
        <v>0.32353264768492446</v>
      </c>
      <c r="F30" s="15">
        <f t="shared" si="3"/>
        <v>1.7295984751520166</v>
      </c>
      <c r="G30" s="15">
        <f t="shared" si="2"/>
        <v>5.6132952307175422E-3</v>
      </c>
      <c r="H30" s="16" t="s">
        <v>41</v>
      </c>
      <c r="I30" s="17"/>
    </row>
    <row r="31" spans="1:13" ht="39.75" customHeight="1">
      <c r="A31" s="13" t="s">
        <v>42</v>
      </c>
      <c r="B31" s="14">
        <v>1920.3272833198207</v>
      </c>
      <c r="C31" s="15">
        <f t="shared" si="0"/>
        <v>0.47289301838223829</v>
      </c>
      <c r="D31" s="14">
        <v>1940.3692171231123</v>
      </c>
      <c r="E31" s="15">
        <f t="shared" si="1"/>
        <v>0.46824183920201617</v>
      </c>
      <c r="F31" s="15">
        <f t="shared" si="3"/>
        <v>1.0436728143883744</v>
      </c>
      <c r="G31" s="15">
        <f t="shared" si="2"/>
        <v>4.9354558739959963E-3</v>
      </c>
      <c r="H31" s="16" t="s">
        <v>43</v>
      </c>
      <c r="I31" s="17"/>
    </row>
    <row r="32" spans="1:13" ht="63" customHeight="1">
      <c r="A32" s="13" t="s">
        <v>44</v>
      </c>
      <c r="B32" s="14">
        <v>2070.5392667781416</v>
      </c>
      <c r="C32" s="15">
        <f t="shared" si="0"/>
        <v>0.50988369120754218</v>
      </c>
      <c r="D32" s="14">
        <v>2143.5211071272834</v>
      </c>
      <c r="E32" s="15">
        <f t="shared" si="1"/>
        <v>0.51726560940692323</v>
      </c>
      <c r="F32" s="15">
        <f t="shared" si="3"/>
        <v>3.5247745126179231</v>
      </c>
      <c r="G32" s="15">
        <f t="shared" si="2"/>
        <v>1.7972250391678869E-2</v>
      </c>
      <c r="H32" s="16" t="s">
        <v>45</v>
      </c>
      <c r="I32" s="17"/>
    </row>
    <row r="33" spans="1:9" ht="30.75" customHeight="1">
      <c r="A33" s="20" t="s">
        <v>46</v>
      </c>
      <c r="B33" s="21">
        <f>SUM(B14:B32)</f>
        <v>406080.70085053041</v>
      </c>
      <c r="C33" s="21">
        <f>B33/B33*100</f>
        <v>100</v>
      </c>
      <c r="D33" s="21">
        <f>SUM(D14:D32)</f>
        <v>414394.66845378763</v>
      </c>
      <c r="E33" s="21">
        <f>D33/$D$33*100</f>
        <v>100</v>
      </c>
      <c r="F33" s="22">
        <f>(D33/B33-1)*100</f>
        <v>2.0473683151757127</v>
      </c>
      <c r="G33" s="22">
        <f>(D33-B33)/$B$33*100</f>
        <v>2.0473683151757092</v>
      </c>
      <c r="H33" s="23" t="s">
        <v>47</v>
      </c>
    </row>
    <row r="34" spans="1:9">
      <c r="A34" s="31" t="s">
        <v>52</v>
      </c>
      <c r="B34" s="29"/>
      <c r="C34" s="30"/>
      <c r="D34" s="29"/>
      <c r="E34" s="30"/>
      <c r="F34" s="29"/>
      <c r="G34" s="29"/>
      <c r="H34" s="28" t="s">
        <v>53</v>
      </c>
      <c r="I34" s="28"/>
    </row>
    <row r="35" spans="1:9">
      <c r="H35" s="1"/>
    </row>
    <row r="36" spans="1:9">
      <c r="A36" s="27"/>
      <c r="B36" s="1"/>
      <c r="C36" s="1"/>
      <c r="D36" s="1"/>
      <c r="E36" s="1"/>
      <c r="F36" s="24"/>
      <c r="G36" s="1"/>
    </row>
    <row r="37" spans="1:9">
      <c r="A37" s="1"/>
      <c r="H37" s="1"/>
    </row>
    <row r="39" spans="1:9">
      <c r="B39" s="1"/>
      <c r="C39" s="25"/>
      <c r="D39" s="1"/>
      <c r="E39" s="25"/>
      <c r="F39" s="1"/>
      <c r="G39" s="1"/>
    </row>
    <row r="40" spans="1:9">
      <c r="A40" s="1"/>
      <c r="B40" s="1"/>
      <c r="C40" s="25"/>
      <c r="D40" s="1"/>
      <c r="E40" s="25"/>
      <c r="F40" s="1"/>
      <c r="G40" s="1"/>
      <c r="H40" s="1"/>
    </row>
    <row r="41" spans="1:9">
      <c r="A41" s="1"/>
      <c r="B41" s="1"/>
      <c r="C41" s="25"/>
      <c r="D41" s="1"/>
      <c r="E41" s="25"/>
      <c r="F41" s="1"/>
      <c r="G41" s="1"/>
      <c r="H41" s="1"/>
    </row>
    <row r="42" spans="1:9">
      <c r="A42" s="1"/>
      <c r="B42" s="1"/>
      <c r="C42" s="25"/>
      <c r="D42" s="1"/>
      <c r="E42" s="25"/>
      <c r="F42" s="1"/>
      <c r="G42" s="1"/>
      <c r="H42" s="1"/>
    </row>
    <row r="43" spans="1:9">
      <c r="A43" s="1"/>
      <c r="C43" s="25"/>
      <c r="D43" s="1"/>
      <c r="E43" s="25"/>
      <c r="H43" s="1"/>
    </row>
    <row r="44" spans="1:9">
      <c r="C44" s="25"/>
      <c r="D44" s="1"/>
      <c r="E44" s="25"/>
    </row>
    <row r="45" spans="1:9">
      <c r="C45" s="25"/>
      <c r="D45" s="1"/>
      <c r="E45" s="25"/>
    </row>
    <row r="46" spans="1:9">
      <c r="C46" s="25"/>
      <c r="D46" s="1"/>
      <c r="E46" s="25"/>
    </row>
    <row r="47" spans="1:9">
      <c r="C47" s="25"/>
      <c r="D47" s="1"/>
      <c r="E47" s="25"/>
    </row>
    <row r="48" spans="1:9">
      <c r="C48" s="25"/>
      <c r="D48" s="1"/>
      <c r="E48" s="25"/>
    </row>
    <row r="49" spans="3:5">
      <c r="C49" s="25"/>
      <c r="D49" s="1"/>
      <c r="E49" s="25"/>
    </row>
    <row r="50" spans="3:5">
      <c r="C50" s="25"/>
      <c r="D50" s="1"/>
      <c r="E50" s="25"/>
    </row>
    <row r="51" spans="3:5">
      <c r="C51" s="25"/>
      <c r="D51" s="1"/>
      <c r="E51" s="25"/>
    </row>
    <row r="52" spans="3:5">
      <c r="C52" s="25"/>
      <c r="D52" s="1"/>
      <c r="E52" s="25"/>
    </row>
    <row r="53" spans="3:5">
      <c r="C53" s="25"/>
      <c r="D53" s="1"/>
      <c r="E53" s="25"/>
    </row>
  </sheetData>
  <mergeCells count="13">
    <mergeCell ref="C12:C13"/>
    <mergeCell ref="D12:D13"/>
    <mergeCell ref="E12:E13"/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</mergeCells>
  <printOptions horizontalCentered="1" verticalCentered="1"/>
  <pageMargins left="0" right="0" top="1.135" bottom="0.75" header="0.3" footer="0.3"/>
  <pageSetup paperSize="12" scale="5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2924-91BC-4A8C-AC1C-50207F161042}">
  <sheetPr>
    <tabColor rgb="FF00B050"/>
  </sheetPr>
  <dimension ref="A3:M53"/>
  <sheetViews>
    <sheetView showGridLines="0" rightToLeft="1" zoomScale="90" zoomScaleNormal="90" zoomScaleSheetLayoutView="70" workbookViewId="0">
      <selection activeCell="A10" sqref="A10"/>
    </sheetView>
  </sheetViews>
  <sheetFormatPr defaultRowHeight="14.5"/>
  <cols>
    <col min="1" max="1" width="51.26953125" style="3" customWidth="1"/>
    <col min="2" max="7" width="26" style="3" customWidth="1"/>
    <col min="8" max="8" width="51.26953125" style="3" customWidth="1"/>
    <col min="9" max="255" width="8.7265625" style="3"/>
    <col min="256" max="256" width="51.26953125" style="3" customWidth="1"/>
    <col min="257" max="262" width="13.26953125" style="3" customWidth="1"/>
    <col min="263" max="263" width="51.26953125" style="3" customWidth="1"/>
    <col min="264" max="511" width="8.7265625" style="3"/>
    <col min="512" max="512" width="51.26953125" style="3" customWidth="1"/>
    <col min="513" max="518" width="13.26953125" style="3" customWidth="1"/>
    <col min="519" max="519" width="51.26953125" style="3" customWidth="1"/>
    <col min="520" max="767" width="8.7265625" style="3"/>
    <col min="768" max="768" width="51.26953125" style="3" customWidth="1"/>
    <col min="769" max="774" width="13.26953125" style="3" customWidth="1"/>
    <col min="775" max="775" width="51.26953125" style="3" customWidth="1"/>
    <col min="776" max="1023" width="8.7265625" style="3"/>
    <col min="1024" max="1024" width="51.26953125" style="3" customWidth="1"/>
    <col min="1025" max="1030" width="13.26953125" style="3" customWidth="1"/>
    <col min="1031" max="1031" width="51.26953125" style="3" customWidth="1"/>
    <col min="1032" max="1279" width="8.7265625" style="3"/>
    <col min="1280" max="1280" width="51.26953125" style="3" customWidth="1"/>
    <col min="1281" max="1286" width="13.26953125" style="3" customWidth="1"/>
    <col min="1287" max="1287" width="51.26953125" style="3" customWidth="1"/>
    <col min="1288" max="1535" width="8.7265625" style="3"/>
    <col min="1536" max="1536" width="51.26953125" style="3" customWidth="1"/>
    <col min="1537" max="1542" width="13.26953125" style="3" customWidth="1"/>
    <col min="1543" max="1543" width="51.26953125" style="3" customWidth="1"/>
    <col min="1544" max="1791" width="8.7265625" style="3"/>
    <col min="1792" max="1792" width="51.26953125" style="3" customWidth="1"/>
    <col min="1793" max="1798" width="13.26953125" style="3" customWidth="1"/>
    <col min="1799" max="1799" width="51.26953125" style="3" customWidth="1"/>
    <col min="1800" max="2047" width="8.7265625" style="3"/>
    <col min="2048" max="2048" width="51.26953125" style="3" customWidth="1"/>
    <col min="2049" max="2054" width="13.26953125" style="3" customWidth="1"/>
    <col min="2055" max="2055" width="51.26953125" style="3" customWidth="1"/>
    <col min="2056" max="2303" width="8.7265625" style="3"/>
    <col min="2304" max="2304" width="51.26953125" style="3" customWidth="1"/>
    <col min="2305" max="2310" width="13.26953125" style="3" customWidth="1"/>
    <col min="2311" max="2311" width="51.26953125" style="3" customWidth="1"/>
    <col min="2312" max="2559" width="8.7265625" style="3"/>
    <col min="2560" max="2560" width="51.26953125" style="3" customWidth="1"/>
    <col min="2561" max="2566" width="13.26953125" style="3" customWidth="1"/>
    <col min="2567" max="2567" width="51.26953125" style="3" customWidth="1"/>
    <col min="2568" max="2815" width="8.7265625" style="3"/>
    <col min="2816" max="2816" width="51.26953125" style="3" customWidth="1"/>
    <col min="2817" max="2822" width="13.26953125" style="3" customWidth="1"/>
    <col min="2823" max="2823" width="51.26953125" style="3" customWidth="1"/>
    <col min="2824" max="3071" width="8.7265625" style="3"/>
    <col min="3072" max="3072" width="51.26953125" style="3" customWidth="1"/>
    <col min="3073" max="3078" width="13.26953125" style="3" customWidth="1"/>
    <col min="3079" max="3079" width="51.26953125" style="3" customWidth="1"/>
    <col min="3080" max="3327" width="8.7265625" style="3"/>
    <col min="3328" max="3328" width="51.26953125" style="3" customWidth="1"/>
    <col min="3329" max="3334" width="13.26953125" style="3" customWidth="1"/>
    <col min="3335" max="3335" width="51.26953125" style="3" customWidth="1"/>
    <col min="3336" max="3583" width="8.7265625" style="3"/>
    <col min="3584" max="3584" width="51.26953125" style="3" customWidth="1"/>
    <col min="3585" max="3590" width="13.26953125" style="3" customWidth="1"/>
    <col min="3591" max="3591" width="51.26953125" style="3" customWidth="1"/>
    <col min="3592" max="3839" width="8.7265625" style="3"/>
    <col min="3840" max="3840" width="51.26953125" style="3" customWidth="1"/>
    <col min="3841" max="3846" width="13.26953125" style="3" customWidth="1"/>
    <col min="3847" max="3847" width="51.26953125" style="3" customWidth="1"/>
    <col min="3848" max="4095" width="8.7265625" style="3"/>
    <col min="4096" max="4096" width="51.26953125" style="3" customWidth="1"/>
    <col min="4097" max="4102" width="13.26953125" style="3" customWidth="1"/>
    <col min="4103" max="4103" width="51.26953125" style="3" customWidth="1"/>
    <col min="4104" max="4351" width="8.7265625" style="3"/>
    <col min="4352" max="4352" width="51.26953125" style="3" customWidth="1"/>
    <col min="4353" max="4358" width="13.26953125" style="3" customWidth="1"/>
    <col min="4359" max="4359" width="51.26953125" style="3" customWidth="1"/>
    <col min="4360" max="4607" width="8.7265625" style="3"/>
    <col min="4608" max="4608" width="51.26953125" style="3" customWidth="1"/>
    <col min="4609" max="4614" width="13.26953125" style="3" customWidth="1"/>
    <col min="4615" max="4615" width="51.26953125" style="3" customWidth="1"/>
    <col min="4616" max="4863" width="8.7265625" style="3"/>
    <col min="4864" max="4864" width="51.26953125" style="3" customWidth="1"/>
    <col min="4865" max="4870" width="13.26953125" style="3" customWidth="1"/>
    <col min="4871" max="4871" width="51.26953125" style="3" customWidth="1"/>
    <col min="4872" max="5119" width="8.7265625" style="3"/>
    <col min="5120" max="5120" width="51.26953125" style="3" customWidth="1"/>
    <col min="5121" max="5126" width="13.26953125" style="3" customWidth="1"/>
    <col min="5127" max="5127" width="51.26953125" style="3" customWidth="1"/>
    <col min="5128" max="5375" width="8.7265625" style="3"/>
    <col min="5376" max="5376" width="51.26953125" style="3" customWidth="1"/>
    <col min="5377" max="5382" width="13.26953125" style="3" customWidth="1"/>
    <col min="5383" max="5383" width="51.26953125" style="3" customWidth="1"/>
    <col min="5384" max="5631" width="8.7265625" style="3"/>
    <col min="5632" max="5632" width="51.26953125" style="3" customWidth="1"/>
    <col min="5633" max="5638" width="13.26953125" style="3" customWidth="1"/>
    <col min="5639" max="5639" width="51.26953125" style="3" customWidth="1"/>
    <col min="5640" max="5887" width="8.7265625" style="3"/>
    <col min="5888" max="5888" width="51.26953125" style="3" customWidth="1"/>
    <col min="5889" max="5894" width="13.26953125" style="3" customWidth="1"/>
    <col min="5895" max="5895" width="51.26953125" style="3" customWidth="1"/>
    <col min="5896" max="6143" width="8.7265625" style="3"/>
    <col min="6144" max="6144" width="51.26953125" style="3" customWidth="1"/>
    <col min="6145" max="6150" width="13.26953125" style="3" customWidth="1"/>
    <col min="6151" max="6151" width="51.26953125" style="3" customWidth="1"/>
    <col min="6152" max="6399" width="8.7265625" style="3"/>
    <col min="6400" max="6400" width="51.26953125" style="3" customWidth="1"/>
    <col min="6401" max="6406" width="13.26953125" style="3" customWidth="1"/>
    <col min="6407" max="6407" width="51.26953125" style="3" customWidth="1"/>
    <col min="6408" max="6655" width="8.7265625" style="3"/>
    <col min="6656" max="6656" width="51.26953125" style="3" customWidth="1"/>
    <col min="6657" max="6662" width="13.26953125" style="3" customWidth="1"/>
    <col min="6663" max="6663" width="51.26953125" style="3" customWidth="1"/>
    <col min="6664" max="6911" width="8.7265625" style="3"/>
    <col min="6912" max="6912" width="51.26953125" style="3" customWidth="1"/>
    <col min="6913" max="6918" width="13.26953125" style="3" customWidth="1"/>
    <col min="6919" max="6919" width="51.26953125" style="3" customWidth="1"/>
    <col min="6920" max="7167" width="8.7265625" style="3"/>
    <col min="7168" max="7168" width="51.26953125" style="3" customWidth="1"/>
    <col min="7169" max="7174" width="13.26953125" style="3" customWidth="1"/>
    <col min="7175" max="7175" width="51.26953125" style="3" customWidth="1"/>
    <col min="7176" max="7423" width="8.7265625" style="3"/>
    <col min="7424" max="7424" width="51.26953125" style="3" customWidth="1"/>
    <col min="7425" max="7430" width="13.26953125" style="3" customWidth="1"/>
    <col min="7431" max="7431" width="51.26953125" style="3" customWidth="1"/>
    <col min="7432" max="7679" width="8.7265625" style="3"/>
    <col min="7680" max="7680" width="51.26953125" style="3" customWidth="1"/>
    <col min="7681" max="7686" width="13.26953125" style="3" customWidth="1"/>
    <col min="7687" max="7687" width="51.26953125" style="3" customWidth="1"/>
    <col min="7688" max="7935" width="8.7265625" style="3"/>
    <col min="7936" max="7936" width="51.26953125" style="3" customWidth="1"/>
    <col min="7937" max="7942" width="13.26953125" style="3" customWidth="1"/>
    <col min="7943" max="7943" width="51.26953125" style="3" customWidth="1"/>
    <col min="7944" max="8191" width="8.7265625" style="3"/>
    <col min="8192" max="8192" width="51.26953125" style="3" customWidth="1"/>
    <col min="8193" max="8198" width="13.26953125" style="3" customWidth="1"/>
    <col min="8199" max="8199" width="51.26953125" style="3" customWidth="1"/>
    <col min="8200" max="8447" width="8.7265625" style="3"/>
    <col min="8448" max="8448" width="51.26953125" style="3" customWidth="1"/>
    <col min="8449" max="8454" width="13.26953125" style="3" customWidth="1"/>
    <col min="8455" max="8455" width="51.26953125" style="3" customWidth="1"/>
    <col min="8456" max="8703" width="8.7265625" style="3"/>
    <col min="8704" max="8704" width="51.26953125" style="3" customWidth="1"/>
    <col min="8705" max="8710" width="13.26953125" style="3" customWidth="1"/>
    <col min="8711" max="8711" width="51.26953125" style="3" customWidth="1"/>
    <col min="8712" max="8959" width="8.7265625" style="3"/>
    <col min="8960" max="8960" width="51.26953125" style="3" customWidth="1"/>
    <col min="8961" max="8966" width="13.26953125" style="3" customWidth="1"/>
    <col min="8967" max="8967" width="51.26953125" style="3" customWidth="1"/>
    <col min="8968" max="9215" width="8.7265625" style="3"/>
    <col min="9216" max="9216" width="51.26953125" style="3" customWidth="1"/>
    <col min="9217" max="9222" width="13.26953125" style="3" customWidth="1"/>
    <col min="9223" max="9223" width="51.26953125" style="3" customWidth="1"/>
    <col min="9224" max="9471" width="8.7265625" style="3"/>
    <col min="9472" max="9472" width="51.26953125" style="3" customWidth="1"/>
    <col min="9473" max="9478" width="13.26953125" style="3" customWidth="1"/>
    <col min="9479" max="9479" width="51.26953125" style="3" customWidth="1"/>
    <col min="9480" max="9727" width="8.7265625" style="3"/>
    <col min="9728" max="9728" width="51.26953125" style="3" customWidth="1"/>
    <col min="9729" max="9734" width="13.26953125" style="3" customWidth="1"/>
    <col min="9735" max="9735" width="51.26953125" style="3" customWidth="1"/>
    <col min="9736" max="9983" width="8.7265625" style="3"/>
    <col min="9984" max="9984" width="51.26953125" style="3" customWidth="1"/>
    <col min="9985" max="9990" width="13.26953125" style="3" customWidth="1"/>
    <col min="9991" max="9991" width="51.26953125" style="3" customWidth="1"/>
    <col min="9992" max="10239" width="8.7265625" style="3"/>
    <col min="10240" max="10240" width="51.26953125" style="3" customWidth="1"/>
    <col min="10241" max="10246" width="13.26953125" style="3" customWidth="1"/>
    <col min="10247" max="10247" width="51.26953125" style="3" customWidth="1"/>
    <col min="10248" max="10495" width="8.7265625" style="3"/>
    <col min="10496" max="10496" width="51.26953125" style="3" customWidth="1"/>
    <col min="10497" max="10502" width="13.26953125" style="3" customWidth="1"/>
    <col min="10503" max="10503" width="51.26953125" style="3" customWidth="1"/>
    <col min="10504" max="10751" width="8.7265625" style="3"/>
    <col min="10752" max="10752" width="51.26953125" style="3" customWidth="1"/>
    <col min="10753" max="10758" width="13.26953125" style="3" customWidth="1"/>
    <col min="10759" max="10759" width="51.26953125" style="3" customWidth="1"/>
    <col min="10760" max="11007" width="8.7265625" style="3"/>
    <col min="11008" max="11008" width="51.26953125" style="3" customWidth="1"/>
    <col min="11009" max="11014" width="13.26953125" style="3" customWidth="1"/>
    <col min="11015" max="11015" width="51.26953125" style="3" customWidth="1"/>
    <col min="11016" max="11263" width="8.7265625" style="3"/>
    <col min="11264" max="11264" width="51.26953125" style="3" customWidth="1"/>
    <col min="11265" max="11270" width="13.26953125" style="3" customWidth="1"/>
    <col min="11271" max="11271" width="51.26953125" style="3" customWidth="1"/>
    <col min="11272" max="11519" width="8.7265625" style="3"/>
    <col min="11520" max="11520" width="51.26953125" style="3" customWidth="1"/>
    <col min="11521" max="11526" width="13.26953125" style="3" customWidth="1"/>
    <col min="11527" max="11527" width="51.26953125" style="3" customWidth="1"/>
    <col min="11528" max="11775" width="8.7265625" style="3"/>
    <col min="11776" max="11776" width="51.26953125" style="3" customWidth="1"/>
    <col min="11777" max="11782" width="13.26953125" style="3" customWidth="1"/>
    <col min="11783" max="11783" width="51.26953125" style="3" customWidth="1"/>
    <col min="11784" max="12031" width="8.7265625" style="3"/>
    <col min="12032" max="12032" width="51.26953125" style="3" customWidth="1"/>
    <col min="12033" max="12038" width="13.26953125" style="3" customWidth="1"/>
    <col min="12039" max="12039" width="51.26953125" style="3" customWidth="1"/>
    <col min="12040" max="12287" width="8.7265625" style="3"/>
    <col min="12288" max="12288" width="51.26953125" style="3" customWidth="1"/>
    <col min="12289" max="12294" width="13.26953125" style="3" customWidth="1"/>
    <col min="12295" max="12295" width="51.26953125" style="3" customWidth="1"/>
    <col min="12296" max="12543" width="8.7265625" style="3"/>
    <col min="12544" max="12544" width="51.26953125" style="3" customWidth="1"/>
    <col min="12545" max="12550" width="13.26953125" style="3" customWidth="1"/>
    <col min="12551" max="12551" width="51.26953125" style="3" customWidth="1"/>
    <col min="12552" max="12799" width="8.7265625" style="3"/>
    <col min="12800" max="12800" width="51.26953125" style="3" customWidth="1"/>
    <col min="12801" max="12806" width="13.26953125" style="3" customWidth="1"/>
    <col min="12807" max="12807" width="51.26953125" style="3" customWidth="1"/>
    <col min="12808" max="13055" width="8.7265625" style="3"/>
    <col min="13056" max="13056" width="51.26953125" style="3" customWidth="1"/>
    <col min="13057" max="13062" width="13.26953125" style="3" customWidth="1"/>
    <col min="13063" max="13063" width="51.26953125" style="3" customWidth="1"/>
    <col min="13064" max="13311" width="8.7265625" style="3"/>
    <col min="13312" max="13312" width="51.26953125" style="3" customWidth="1"/>
    <col min="13313" max="13318" width="13.26953125" style="3" customWidth="1"/>
    <col min="13319" max="13319" width="51.26953125" style="3" customWidth="1"/>
    <col min="13320" max="13567" width="8.7265625" style="3"/>
    <col min="13568" max="13568" width="51.26953125" style="3" customWidth="1"/>
    <col min="13569" max="13574" width="13.26953125" style="3" customWidth="1"/>
    <col min="13575" max="13575" width="51.26953125" style="3" customWidth="1"/>
    <col min="13576" max="13823" width="8.7265625" style="3"/>
    <col min="13824" max="13824" width="51.26953125" style="3" customWidth="1"/>
    <col min="13825" max="13830" width="13.26953125" style="3" customWidth="1"/>
    <col min="13831" max="13831" width="51.26953125" style="3" customWidth="1"/>
    <col min="13832" max="14079" width="8.7265625" style="3"/>
    <col min="14080" max="14080" width="51.26953125" style="3" customWidth="1"/>
    <col min="14081" max="14086" width="13.26953125" style="3" customWidth="1"/>
    <col min="14087" max="14087" width="51.26953125" style="3" customWidth="1"/>
    <col min="14088" max="14335" width="8.7265625" style="3"/>
    <col min="14336" max="14336" width="51.26953125" style="3" customWidth="1"/>
    <col min="14337" max="14342" width="13.26953125" style="3" customWidth="1"/>
    <col min="14343" max="14343" width="51.26953125" style="3" customWidth="1"/>
    <col min="14344" max="14591" width="8.7265625" style="3"/>
    <col min="14592" max="14592" width="51.26953125" style="3" customWidth="1"/>
    <col min="14593" max="14598" width="13.26953125" style="3" customWidth="1"/>
    <col min="14599" max="14599" width="51.26953125" style="3" customWidth="1"/>
    <col min="14600" max="14847" width="8.7265625" style="3"/>
    <col min="14848" max="14848" width="51.26953125" style="3" customWidth="1"/>
    <col min="14849" max="14854" width="13.26953125" style="3" customWidth="1"/>
    <col min="14855" max="14855" width="51.26953125" style="3" customWidth="1"/>
    <col min="14856" max="15103" width="8.7265625" style="3"/>
    <col min="15104" max="15104" width="51.26953125" style="3" customWidth="1"/>
    <col min="15105" max="15110" width="13.26953125" style="3" customWidth="1"/>
    <col min="15111" max="15111" width="51.26953125" style="3" customWidth="1"/>
    <col min="15112" max="15359" width="8.7265625" style="3"/>
    <col min="15360" max="15360" width="51.26953125" style="3" customWidth="1"/>
    <col min="15361" max="15366" width="13.26953125" style="3" customWidth="1"/>
    <col min="15367" max="15367" width="51.26953125" style="3" customWidth="1"/>
    <col min="15368" max="15615" width="8.7265625" style="3"/>
    <col min="15616" max="15616" width="51.26953125" style="3" customWidth="1"/>
    <col min="15617" max="15622" width="13.26953125" style="3" customWidth="1"/>
    <col min="15623" max="15623" width="51.26953125" style="3" customWidth="1"/>
    <col min="15624" max="15871" width="8.7265625" style="3"/>
    <col min="15872" max="15872" width="51.26953125" style="3" customWidth="1"/>
    <col min="15873" max="15878" width="13.26953125" style="3" customWidth="1"/>
    <col min="15879" max="15879" width="51.26953125" style="3" customWidth="1"/>
    <col min="15880" max="16127" width="8.7265625" style="3"/>
    <col min="16128" max="16128" width="51.26953125" style="3" customWidth="1"/>
    <col min="16129" max="16134" width="13.26953125" style="3" customWidth="1"/>
    <col min="16135" max="16135" width="51.26953125" style="3" customWidth="1"/>
    <col min="16136" max="16384" width="8.726562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7.5">
      <c r="A6" s="26"/>
      <c r="B6" s="26"/>
      <c r="C6" s="26"/>
      <c r="D6" s="26"/>
      <c r="E6" s="26"/>
      <c r="F6" s="26"/>
      <c r="G6" s="26"/>
      <c r="H6" s="26"/>
      <c r="I6" s="2"/>
      <c r="J6" s="2"/>
      <c r="K6" s="2"/>
      <c r="L6" s="2"/>
      <c r="M6" s="2"/>
    </row>
    <row r="7" spans="1:13" ht="20.5">
      <c r="A7" s="39" t="s">
        <v>49</v>
      </c>
      <c r="B7" s="39"/>
      <c r="C7" s="39"/>
      <c r="D7" s="39"/>
      <c r="E7" s="39"/>
      <c r="F7" s="39"/>
      <c r="G7" s="39"/>
      <c r="H7" s="39"/>
      <c r="I7" s="4"/>
      <c r="J7" s="5"/>
      <c r="K7" s="6"/>
      <c r="L7" s="6"/>
      <c r="M7" s="6"/>
    </row>
    <row r="8" spans="1:13" ht="18">
      <c r="A8" s="40" t="s">
        <v>50</v>
      </c>
      <c r="B8" s="41"/>
      <c r="C8" s="41"/>
      <c r="D8" s="41"/>
      <c r="E8" s="41"/>
      <c r="F8" s="41"/>
      <c r="G8" s="41"/>
      <c r="H8" s="41"/>
      <c r="I8" s="4"/>
      <c r="J8" s="7"/>
      <c r="K8" s="6"/>
      <c r="L8" s="6"/>
      <c r="M8" s="6"/>
    </row>
    <row r="9" spans="1:13" ht="20.5">
      <c r="A9" s="42" t="s">
        <v>48</v>
      </c>
      <c r="B9" s="42"/>
      <c r="C9" s="42"/>
      <c r="D9" s="42"/>
      <c r="E9" s="42"/>
      <c r="F9" s="42"/>
      <c r="G9" s="42"/>
      <c r="H9" s="42"/>
      <c r="I9" s="8"/>
      <c r="J9" s="5"/>
      <c r="K9" s="6"/>
      <c r="L9" s="6"/>
      <c r="M9" s="6"/>
    </row>
    <row r="10" spans="1:13" ht="16">
      <c r="A10" s="32" t="s">
        <v>55</v>
      </c>
      <c r="B10" s="9"/>
      <c r="C10" s="9"/>
      <c r="D10" s="9"/>
      <c r="E10" s="9" t="s">
        <v>0</v>
      </c>
      <c r="F10" s="10"/>
      <c r="G10" s="1"/>
      <c r="H10" s="10" t="s">
        <v>1</v>
      </c>
      <c r="I10" s="2"/>
      <c r="J10" s="11"/>
      <c r="K10" s="2"/>
      <c r="L10" s="2"/>
      <c r="M10" s="11"/>
    </row>
    <row r="11" spans="1:13" ht="22.5" customHeight="1">
      <c r="A11" s="43" t="s">
        <v>2</v>
      </c>
      <c r="B11" s="46">
        <v>2017</v>
      </c>
      <c r="C11" s="47"/>
      <c r="D11" s="46" t="s">
        <v>51</v>
      </c>
      <c r="E11" s="47"/>
      <c r="F11" s="48" t="s">
        <v>3</v>
      </c>
      <c r="G11" s="48" t="s">
        <v>4</v>
      </c>
      <c r="H11" s="46" t="s">
        <v>5</v>
      </c>
      <c r="I11" s="2"/>
      <c r="J11" s="2"/>
      <c r="K11" s="2"/>
      <c r="L11" s="2"/>
      <c r="M11" s="2"/>
    </row>
    <row r="12" spans="1:13" ht="29.25" customHeight="1">
      <c r="A12" s="44"/>
      <c r="B12" s="37" t="s">
        <v>6</v>
      </c>
      <c r="C12" s="35" t="s">
        <v>7</v>
      </c>
      <c r="D12" s="37" t="s">
        <v>6</v>
      </c>
      <c r="E12" s="35" t="s">
        <v>7</v>
      </c>
      <c r="F12" s="49"/>
      <c r="G12" s="49"/>
      <c r="H12" s="51"/>
      <c r="I12" s="12"/>
      <c r="J12" s="12"/>
      <c r="K12" s="12"/>
      <c r="L12" s="12"/>
      <c r="M12" s="12"/>
    </row>
    <row r="13" spans="1:13" ht="29.25" customHeight="1">
      <c r="A13" s="45"/>
      <c r="B13" s="38"/>
      <c r="C13" s="36"/>
      <c r="D13" s="38"/>
      <c r="E13" s="36"/>
      <c r="F13" s="50"/>
      <c r="G13" s="50"/>
      <c r="H13" s="52"/>
      <c r="I13" s="12"/>
      <c r="J13" s="12"/>
      <c r="K13" s="12"/>
      <c r="L13" s="12"/>
      <c r="M13" s="12"/>
    </row>
    <row r="14" spans="1:13" ht="39.75" customHeight="1">
      <c r="A14" s="13" t="s">
        <v>8</v>
      </c>
      <c r="B14" s="14">
        <v>497.87489784712869</v>
      </c>
      <c r="C14" s="15">
        <f t="shared" ref="C14:C32" si="0">B14/$B$33*100</f>
        <v>0.12661704326106535</v>
      </c>
      <c r="D14" s="14">
        <v>499.37275113101697</v>
      </c>
      <c r="E14" s="15">
        <f t="shared" ref="E14:E33" si="1">D14/$D$33*100</f>
        <v>0.12443838853703833</v>
      </c>
      <c r="F14" s="15">
        <f t="shared" ref="F14:F33" si="2">(D14/B14-1)*100</f>
        <v>0.30084932788640995</v>
      </c>
      <c r="G14" s="15">
        <f t="shared" ref="G14:G33" si="3">(D14-B14)/$B$33*100</f>
        <v>3.8092652364056994E-4</v>
      </c>
      <c r="H14" s="16" t="s">
        <v>9</v>
      </c>
      <c r="I14" s="17"/>
      <c r="J14" s="18"/>
      <c r="K14" s="18"/>
      <c r="L14" s="18"/>
      <c r="M14" s="19"/>
    </row>
    <row r="15" spans="1:13" ht="39.75" customHeight="1">
      <c r="A15" s="13" t="s">
        <v>10</v>
      </c>
      <c r="B15" s="14">
        <v>6732.5420328301325</v>
      </c>
      <c r="C15" s="15">
        <f t="shared" si="0"/>
        <v>1.7121862731258608</v>
      </c>
      <c r="D15" s="14">
        <v>6384.0593648149852</v>
      </c>
      <c r="E15" s="15">
        <f t="shared" si="1"/>
        <v>1.5908398243258137</v>
      </c>
      <c r="F15" s="15">
        <f t="shared" si="2"/>
        <v>-5.1760934624073496</v>
      </c>
      <c r="G15" s="15">
        <f t="shared" si="3"/>
        <v>-8.8624361747503697E-2</v>
      </c>
      <c r="H15" s="16" t="s">
        <v>11</v>
      </c>
      <c r="I15" s="17"/>
      <c r="J15" s="18"/>
      <c r="K15" s="18"/>
      <c r="L15" s="18"/>
      <c r="M15" s="18"/>
    </row>
    <row r="16" spans="1:13" ht="39.75" customHeight="1">
      <c r="A16" s="13" t="s">
        <v>12</v>
      </c>
      <c r="B16" s="14">
        <v>36901.338226186148</v>
      </c>
      <c r="C16" s="15">
        <f t="shared" si="0"/>
        <v>9.3845629871680067</v>
      </c>
      <c r="D16" s="14">
        <v>36090.399318544441</v>
      </c>
      <c r="E16" s="15">
        <f t="shared" si="1"/>
        <v>8.9933443959172212</v>
      </c>
      <c r="F16" s="15">
        <f t="shared" si="2"/>
        <v>-2.1975867180509034</v>
      </c>
      <c r="G16" s="15">
        <f t="shared" si="3"/>
        <v>-0.20623390975312494</v>
      </c>
      <c r="H16" s="16" t="s">
        <v>13</v>
      </c>
      <c r="I16" s="17"/>
      <c r="J16" s="18"/>
      <c r="K16" s="18"/>
      <c r="L16" s="18"/>
      <c r="M16" s="18"/>
    </row>
    <row r="17" spans="1:13" ht="39.75" customHeight="1">
      <c r="A17" s="13" t="s">
        <v>14</v>
      </c>
      <c r="B17" s="14">
        <v>10499.118212386733</v>
      </c>
      <c r="C17" s="15">
        <f t="shared" si="0"/>
        <v>2.6700830080993341</v>
      </c>
      <c r="D17" s="14">
        <v>10604.907793285724</v>
      </c>
      <c r="E17" s="15">
        <f t="shared" si="1"/>
        <v>2.6426304466783477</v>
      </c>
      <c r="F17" s="15">
        <f t="shared" si="2"/>
        <v>1.0076044364771608</v>
      </c>
      <c r="G17" s="15">
        <f t="shared" si="3"/>
        <v>2.69038748472318E-2</v>
      </c>
      <c r="H17" s="16" t="s">
        <v>15</v>
      </c>
      <c r="I17" s="17"/>
      <c r="J17" s="18"/>
      <c r="K17" s="18"/>
      <c r="L17" s="18"/>
      <c r="M17" s="18"/>
    </row>
    <row r="18" spans="1:13" ht="39.75" customHeight="1">
      <c r="A18" s="13" t="s">
        <v>16</v>
      </c>
      <c r="B18" s="14">
        <v>24292.132086748297</v>
      </c>
      <c r="C18" s="15">
        <f t="shared" si="0"/>
        <v>6.1778530161521417</v>
      </c>
      <c r="D18" s="14">
        <v>25494.77439604744</v>
      </c>
      <c r="E18" s="15">
        <f t="shared" si="1"/>
        <v>6.3530271420979751</v>
      </c>
      <c r="F18" s="15">
        <f t="shared" si="2"/>
        <v>4.9507482711046213</v>
      </c>
      <c r="G18" s="15">
        <f t="shared" si="3"/>
        <v>0.30584995138853693</v>
      </c>
      <c r="H18" s="16" t="s">
        <v>17</v>
      </c>
      <c r="I18" s="17"/>
      <c r="J18" s="18"/>
      <c r="K18" s="18"/>
      <c r="L18" s="18"/>
      <c r="M18" s="18"/>
    </row>
    <row r="19" spans="1:13" ht="39.75" customHeight="1">
      <c r="A19" s="13" t="s">
        <v>18</v>
      </c>
      <c r="B19" s="14">
        <v>103712.33529789124</v>
      </c>
      <c r="C19" s="15">
        <f t="shared" si="0"/>
        <v>26.375600179688679</v>
      </c>
      <c r="D19" s="14">
        <v>105675.44262399555</v>
      </c>
      <c r="E19" s="15">
        <f t="shared" si="1"/>
        <v>26.333198514105877</v>
      </c>
      <c r="F19" s="15">
        <f t="shared" si="2"/>
        <v>1.892838803085195</v>
      </c>
      <c r="G19" s="15">
        <f t="shared" si="3"/>
        <v>0.49924759474775499</v>
      </c>
      <c r="H19" s="16" t="s">
        <v>19</v>
      </c>
      <c r="I19" s="17"/>
      <c r="J19" s="18"/>
      <c r="K19" s="18"/>
      <c r="L19" s="18"/>
      <c r="M19" s="18"/>
    </row>
    <row r="20" spans="1:13" ht="39.75" customHeight="1">
      <c r="A20" s="13" t="s">
        <v>20</v>
      </c>
      <c r="B20" s="14">
        <v>47806.128030906832</v>
      </c>
      <c r="C20" s="15">
        <f t="shared" si="0"/>
        <v>12.157814356995241</v>
      </c>
      <c r="D20" s="14">
        <v>49194.96503441596</v>
      </c>
      <c r="E20" s="15">
        <f t="shared" si="1"/>
        <v>12.258863062018674</v>
      </c>
      <c r="F20" s="15">
        <f t="shared" si="2"/>
        <v>2.9051442999341814</v>
      </c>
      <c r="G20" s="15">
        <f t="shared" si="3"/>
        <v>0.35320205078882716</v>
      </c>
      <c r="H20" s="16" t="s">
        <v>21</v>
      </c>
      <c r="I20" s="17"/>
    </row>
    <row r="21" spans="1:13" ht="39.75" customHeight="1">
      <c r="A21" s="13" t="s">
        <v>22</v>
      </c>
      <c r="B21" s="14">
        <v>19234.941940407589</v>
      </c>
      <c r="C21" s="15">
        <f t="shared" si="0"/>
        <v>4.8917338197284925</v>
      </c>
      <c r="D21" s="14">
        <v>20045.999362852479</v>
      </c>
      <c r="E21" s="15">
        <f t="shared" si="1"/>
        <v>4.9952502447883811</v>
      </c>
      <c r="F21" s="15">
        <f t="shared" si="2"/>
        <v>4.2165836785868827</v>
      </c>
      <c r="G21" s="15">
        <f t="shared" si="3"/>
        <v>0.20626404984258651</v>
      </c>
      <c r="H21" s="16" t="s">
        <v>23</v>
      </c>
      <c r="I21" s="17"/>
    </row>
    <row r="22" spans="1:13" ht="39.75" customHeight="1">
      <c r="A22" s="13" t="s">
        <v>24</v>
      </c>
      <c r="B22" s="14">
        <v>16185.667604029637</v>
      </c>
      <c r="C22" s="15">
        <f t="shared" si="0"/>
        <v>4.1162576866004246</v>
      </c>
      <c r="D22" s="14">
        <v>16867.826267772671</v>
      </c>
      <c r="E22" s="15">
        <f t="shared" si="1"/>
        <v>4.2032832470942241</v>
      </c>
      <c r="F22" s="15">
        <f t="shared" si="2"/>
        <v>4.2145846586717273</v>
      </c>
      <c r="G22" s="15">
        <f t="shared" si="3"/>
        <v>0.17348316497085747</v>
      </c>
      <c r="H22" s="16" t="s">
        <v>25</v>
      </c>
      <c r="I22" s="17"/>
    </row>
    <row r="23" spans="1:13" ht="39.75" customHeight="1">
      <c r="A23" s="13" t="s">
        <v>26</v>
      </c>
      <c r="B23" s="14">
        <v>40192.837721064025</v>
      </c>
      <c r="C23" s="15">
        <f t="shared" si="0"/>
        <v>10.221640605941012</v>
      </c>
      <c r="D23" s="14">
        <v>39979.716212363026</v>
      </c>
      <c r="E23" s="15">
        <f t="shared" si="1"/>
        <v>9.9625208791764877</v>
      </c>
      <c r="F23" s="15">
        <f t="shared" si="2"/>
        <v>-0.53024747886688539</v>
      </c>
      <c r="G23" s="15">
        <f t="shared" si="3"/>
        <v>-5.4199991611835571E-2</v>
      </c>
      <c r="H23" s="16" t="s">
        <v>27</v>
      </c>
      <c r="I23" s="17"/>
    </row>
    <row r="24" spans="1:13" ht="39.75" customHeight="1">
      <c r="A24" s="13" t="s">
        <v>28</v>
      </c>
      <c r="B24" s="14">
        <v>26817.86807914987</v>
      </c>
      <c r="C24" s="15">
        <f t="shared" si="0"/>
        <v>6.8201855073036306</v>
      </c>
      <c r="D24" s="14">
        <v>28465.600189152276</v>
      </c>
      <c r="E24" s="15">
        <f t="shared" si="1"/>
        <v>7.0933253932158919</v>
      </c>
      <c r="F24" s="15">
        <f t="shared" si="2"/>
        <v>6.1441577128327651</v>
      </c>
      <c r="G24" s="15">
        <f t="shared" si="3"/>
        <v>0.41904295387649915</v>
      </c>
      <c r="H24" s="16" t="s">
        <v>29</v>
      </c>
      <c r="I24" s="17"/>
    </row>
    <row r="25" spans="1:13" ht="39.75" customHeight="1">
      <c r="A25" s="13" t="s">
        <v>30</v>
      </c>
      <c r="B25" s="14">
        <v>14127.243084926997</v>
      </c>
      <c r="C25" s="15">
        <f t="shared" si="0"/>
        <v>3.5927695020949204</v>
      </c>
      <c r="D25" s="14">
        <v>14657.385762201538</v>
      </c>
      <c r="E25" s="15">
        <f t="shared" si="1"/>
        <v>3.6524649378306866</v>
      </c>
      <c r="F25" s="15">
        <f t="shared" si="2"/>
        <v>3.7526265676009807</v>
      </c>
      <c r="G25" s="15">
        <f t="shared" si="3"/>
        <v>0.13482322284827916</v>
      </c>
      <c r="H25" s="16" t="s">
        <v>31</v>
      </c>
      <c r="I25" s="17"/>
    </row>
    <row r="26" spans="1:13" ht="39.75" customHeight="1">
      <c r="A26" s="13" t="s">
        <v>32</v>
      </c>
      <c r="B26" s="14">
        <v>11592.544417918587</v>
      </c>
      <c r="C26" s="15">
        <f t="shared" si="0"/>
        <v>2.9481576685557425</v>
      </c>
      <c r="D26" s="14">
        <v>12043.3554597822</v>
      </c>
      <c r="E26" s="15">
        <f t="shared" si="1"/>
        <v>3.00107633546238</v>
      </c>
      <c r="F26" s="15">
        <f t="shared" si="2"/>
        <v>3.8888015056193881</v>
      </c>
      <c r="G26" s="15">
        <f t="shared" si="3"/>
        <v>0.11464799980282893</v>
      </c>
      <c r="H26" s="16" t="s">
        <v>33</v>
      </c>
      <c r="I26" s="17"/>
    </row>
    <row r="27" spans="1:13" ht="39.75" customHeight="1">
      <c r="A27" s="13" t="s">
        <v>34</v>
      </c>
      <c r="B27" s="14">
        <v>19986.711169670623</v>
      </c>
      <c r="C27" s="15">
        <f t="shared" si="0"/>
        <v>5.0829199940777814</v>
      </c>
      <c r="D27" s="14">
        <v>20260.749317539699</v>
      </c>
      <c r="E27" s="15">
        <f t="shared" si="1"/>
        <v>5.0487636538383445</v>
      </c>
      <c r="F27" s="15">
        <f t="shared" si="2"/>
        <v>1.3711017562755501</v>
      </c>
      <c r="G27" s="15">
        <f t="shared" si="3"/>
        <v>6.9692005308881699E-2</v>
      </c>
      <c r="H27" s="16" t="s">
        <v>35</v>
      </c>
      <c r="I27" s="17"/>
    </row>
    <row r="28" spans="1:13" ht="39.75" customHeight="1">
      <c r="A28" s="13" t="s">
        <v>36</v>
      </c>
      <c r="B28" s="14">
        <v>5937.6994520323269</v>
      </c>
      <c r="C28" s="15">
        <f t="shared" si="0"/>
        <v>1.5100459003659668</v>
      </c>
      <c r="D28" s="14">
        <v>6109.4541940747049</v>
      </c>
      <c r="E28" s="15">
        <f t="shared" si="1"/>
        <v>1.5224111308228847</v>
      </c>
      <c r="F28" s="15">
        <f t="shared" si="2"/>
        <v>2.8926142764533314</v>
      </c>
      <c r="G28" s="15">
        <f t="shared" si="3"/>
        <v>4.3679803294984124E-2</v>
      </c>
      <c r="H28" s="16" t="s">
        <v>37</v>
      </c>
      <c r="I28" s="17"/>
    </row>
    <row r="29" spans="1:13" ht="39.75" customHeight="1">
      <c r="A29" s="13" t="s">
        <v>38</v>
      </c>
      <c r="B29" s="14">
        <v>3492.6642658272513</v>
      </c>
      <c r="C29" s="15">
        <f t="shared" si="0"/>
        <v>0.8882368328969501</v>
      </c>
      <c r="D29" s="14">
        <v>3614.1146375571097</v>
      </c>
      <c r="E29" s="15">
        <f t="shared" si="1"/>
        <v>0.90059900238276192</v>
      </c>
      <c r="F29" s="15">
        <f t="shared" si="2"/>
        <v>3.4772987749823736</v>
      </c>
      <c r="G29" s="15">
        <f t="shared" si="3"/>
        <v>3.0886648509267971E-2</v>
      </c>
      <c r="H29" s="16" t="s">
        <v>39</v>
      </c>
      <c r="I29" s="17"/>
    </row>
    <row r="30" spans="1:13" ht="39.75" customHeight="1">
      <c r="A30" s="13" t="s">
        <v>40</v>
      </c>
      <c r="B30" s="14">
        <v>1315.6559284918917</v>
      </c>
      <c r="C30" s="15">
        <f t="shared" si="0"/>
        <v>0.33459100736925346</v>
      </c>
      <c r="D30" s="14">
        <v>1336.9834534636357</v>
      </c>
      <c r="E30" s="15">
        <f t="shared" si="1"/>
        <v>0.33316208398012753</v>
      </c>
      <c r="F30" s="15">
        <f t="shared" si="2"/>
        <v>1.621056425914591</v>
      </c>
      <c r="G30" s="15">
        <f t="shared" si="3"/>
        <v>5.4239090254916168E-3</v>
      </c>
      <c r="H30" s="16" t="s">
        <v>41</v>
      </c>
      <c r="I30" s="17"/>
    </row>
    <row r="31" spans="1:13" ht="39.75" customHeight="1">
      <c r="A31" s="13" t="s">
        <v>42</v>
      </c>
      <c r="B31" s="14">
        <v>1835.8804982038398</v>
      </c>
      <c r="C31" s="15">
        <f t="shared" si="0"/>
        <v>0.46689190691954946</v>
      </c>
      <c r="D31" s="14">
        <v>1853.3324170322887</v>
      </c>
      <c r="E31" s="15">
        <f t="shared" si="1"/>
        <v>0.46183076444722682</v>
      </c>
      <c r="F31" s="15">
        <f t="shared" si="2"/>
        <v>0.95060211410946671</v>
      </c>
      <c r="G31" s="15">
        <f t="shared" si="3"/>
        <v>4.4382843377831927E-3</v>
      </c>
      <c r="H31" s="16" t="s">
        <v>43</v>
      </c>
      <c r="I31" s="17"/>
    </row>
    <row r="32" spans="1:13" ht="63" customHeight="1">
      <c r="A32" s="13" t="s">
        <v>44</v>
      </c>
      <c r="B32" s="14">
        <v>2051.9935929023236</v>
      </c>
      <c r="C32" s="15">
        <f t="shared" si="0"/>
        <v>0.52185270365592673</v>
      </c>
      <c r="D32" s="14">
        <v>2122.7651978145514</v>
      </c>
      <c r="E32" s="15">
        <f t="shared" si="1"/>
        <v>0.52897055327964038</v>
      </c>
      <c r="F32" s="15">
        <f t="shared" si="2"/>
        <v>3.4489193902466742</v>
      </c>
      <c r="G32" s="15">
        <f t="shared" si="3"/>
        <v>1.7998279084915803E-2</v>
      </c>
      <c r="H32" s="16" t="s">
        <v>45</v>
      </c>
      <c r="I32" s="17"/>
    </row>
    <row r="33" spans="1:9" ht="30.75" customHeight="1">
      <c r="A33" s="20" t="s">
        <v>46</v>
      </c>
      <c r="B33" s="21">
        <f>SUM(B14:B32)</f>
        <v>393213.17653942155</v>
      </c>
      <c r="C33" s="21">
        <f>B33/B33*100</f>
        <v>100</v>
      </c>
      <c r="D33" s="21">
        <f>SUM(D14:D32)</f>
        <v>401301.20375384134</v>
      </c>
      <c r="E33" s="21">
        <f t="shared" si="1"/>
        <v>100</v>
      </c>
      <c r="F33" s="22">
        <f t="shared" si="2"/>
        <v>2.0569064560858941</v>
      </c>
      <c r="G33" s="22">
        <f t="shared" si="3"/>
        <v>2.0569064560858963</v>
      </c>
      <c r="H33" s="23" t="s">
        <v>47</v>
      </c>
      <c r="I33" s="34"/>
    </row>
    <row r="34" spans="1:9">
      <c r="A34" s="33" t="s">
        <v>52</v>
      </c>
      <c r="B34" s="29"/>
      <c r="C34" s="30"/>
      <c r="D34" s="29"/>
      <c r="E34" s="30"/>
      <c r="F34" s="29"/>
      <c r="G34" s="29"/>
      <c r="H34" s="31" t="s">
        <v>53</v>
      </c>
    </row>
    <row r="35" spans="1:9">
      <c r="H35" s="1"/>
    </row>
    <row r="36" spans="1:9">
      <c r="A36" s="27"/>
      <c r="B36" s="1"/>
      <c r="C36" s="1"/>
      <c r="D36" s="1"/>
      <c r="E36" s="1"/>
      <c r="F36" s="24"/>
      <c r="G36" s="1"/>
    </row>
    <row r="37" spans="1:9">
      <c r="A37" s="1"/>
      <c r="H37" s="1"/>
    </row>
    <row r="39" spans="1:9">
      <c r="B39" s="1"/>
      <c r="C39" s="25"/>
      <c r="D39" s="1"/>
      <c r="E39" s="25"/>
      <c r="F39" s="1"/>
      <c r="G39" s="1"/>
    </row>
    <row r="40" spans="1:9">
      <c r="A40" s="1"/>
      <c r="B40" s="1"/>
      <c r="C40" s="25"/>
      <c r="D40" s="1"/>
      <c r="E40" s="25"/>
      <c r="F40" s="1"/>
      <c r="G40" s="1"/>
      <c r="H40" s="1"/>
    </row>
    <row r="41" spans="1:9">
      <c r="A41" s="1"/>
      <c r="B41" s="1"/>
      <c r="C41" s="25"/>
      <c r="D41" s="1"/>
      <c r="E41" s="25"/>
      <c r="F41" s="1"/>
      <c r="G41" s="1"/>
      <c r="H41" s="1"/>
    </row>
    <row r="42" spans="1:9">
      <c r="A42" s="1"/>
      <c r="B42" s="1"/>
      <c r="C42" s="25"/>
      <c r="D42" s="1"/>
      <c r="E42" s="25"/>
      <c r="F42" s="1"/>
      <c r="G42" s="1"/>
      <c r="H42" s="1"/>
    </row>
    <row r="43" spans="1:9">
      <c r="A43" s="1"/>
      <c r="C43" s="25"/>
      <c r="D43" s="1"/>
      <c r="E43" s="25"/>
      <c r="H43" s="1"/>
    </row>
    <row r="44" spans="1:9">
      <c r="C44" s="25"/>
      <c r="D44" s="1"/>
      <c r="E44" s="25"/>
    </row>
    <row r="45" spans="1:9">
      <c r="C45" s="25"/>
      <c r="D45" s="1"/>
      <c r="E45" s="25"/>
    </row>
    <row r="46" spans="1:9">
      <c r="C46" s="25"/>
      <c r="D46" s="1"/>
      <c r="E46" s="25"/>
    </row>
    <row r="47" spans="1:9">
      <c r="C47" s="25"/>
      <c r="D47" s="1"/>
      <c r="E47" s="25"/>
    </row>
    <row r="48" spans="1:9">
      <c r="C48" s="25"/>
      <c r="D48" s="1"/>
      <c r="E48" s="25"/>
    </row>
    <row r="49" spans="3:5">
      <c r="C49" s="25"/>
      <c r="D49" s="1"/>
      <c r="E49" s="25"/>
    </row>
    <row r="50" spans="3:5">
      <c r="C50" s="25"/>
      <c r="D50" s="1"/>
      <c r="E50" s="25"/>
    </row>
    <row r="51" spans="3:5">
      <c r="C51" s="25"/>
      <c r="D51" s="1"/>
      <c r="E51" s="25"/>
    </row>
    <row r="52" spans="3:5">
      <c r="C52" s="25"/>
      <c r="D52" s="1"/>
      <c r="E52" s="25"/>
    </row>
    <row r="53" spans="3:5">
      <c r="C53" s="25"/>
      <c r="D53" s="1"/>
      <c r="E53" s="25"/>
    </row>
  </sheetData>
  <mergeCells count="13"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  <mergeCell ref="C12:C13"/>
    <mergeCell ref="D12:D13"/>
    <mergeCell ref="E12:E13"/>
  </mergeCells>
  <printOptions horizontalCentered="1" verticalCentered="1"/>
  <pageMargins left="0" right="0" top="1.135" bottom="0.75" header="0.3" footer="0.3"/>
  <pageSetup paperSize="12" scale="5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الثابتة 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894ADCC-890F-49A3-B093-69A43B1F6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3FEB32-D8B6-4B6D-B7F3-D9D429B4080D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CC22308-B062-4A85-8484-7535F9198A6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B5ADA9-612B-4DBE-AC54-78F25FFC1A48}">
  <ds:schemaRefs>
    <ds:schemaRef ds:uri="http://schemas.openxmlformats.org/package/2006/metadata/core-properties"/>
    <ds:schemaRef ds:uri="http://purl.org/dc/dcmitype/"/>
    <ds:schemaRef ds:uri="667bc8ee-7384-4122-9de8-16030d351779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efdc1f75-e914-47be-a131-c6af99871045"/>
    <ds:schemaRef ds:uri="d559c9b0-d25f-41f7-81fc-95dc7d8a50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2010=100</vt:lpstr>
      <vt:lpstr>2006=100</vt:lpstr>
      <vt:lpstr>'2006=100'!Print_Area</vt:lpstr>
      <vt:lpstr>'2010=100'!Print_Area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Constant Prices  - Emirate of Dubai</dc:title>
  <dc:creator>Thuraya Saif Saeed AlKharoosi</dc:creator>
  <cp:lastModifiedBy>Asma Abdulla Rashed Mohammad Almarri</cp:lastModifiedBy>
  <cp:lastPrinted>2023-04-12T19:48:13Z</cp:lastPrinted>
  <dcterms:created xsi:type="dcterms:W3CDTF">2019-03-26T14:20:44Z</dcterms:created>
  <dcterms:modified xsi:type="dcterms:W3CDTF">2023-04-27T11:06:12Z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